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45" windowWidth="11340" windowHeight="6030" activeTab="0"/>
  </bookViews>
  <sheets>
    <sheet name="Účastníci" sheetId="1" r:id="rId1"/>
    <sheet name="Propozice" sheetId="2" r:id="rId2"/>
    <sheet name="Rozlosování" sheetId="3" r:id="rId3"/>
    <sheet name="Tabulky" sheetId="4" r:id="rId4"/>
    <sheet name="Konečné pořadí" sheetId="5" r:id="rId5"/>
  </sheets>
  <definedNames/>
  <calcPr fullCalcOnLoad="1"/>
</workbook>
</file>

<file path=xl/sharedStrings.xml><?xml version="1.0" encoding="utf-8"?>
<sst xmlns="http://schemas.openxmlformats.org/spreadsheetml/2006/main" count="458" uniqueCount="206">
  <si>
    <t>Pořadatel turnaje:</t>
  </si>
  <si>
    <t>Datum turnaje:</t>
  </si>
  <si>
    <t>Doprava:</t>
  </si>
  <si>
    <t>Účastníci si zajišťují sami na své náklady</t>
  </si>
  <si>
    <t>Vklad:</t>
  </si>
  <si>
    <t>Startují:</t>
  </si>
  <si>
    <t>Výprava:</t>
  </si>
  <si>
    <t>12 + 2 osoby doprovodu</t>
  </si>
  <si>
    <t>Prezentace:</t>
  </si>
  <si>
    <t>Po ukončení posledního utkání následuje vyhodnocení turnaje a vyhlášení výsledků</t>
  </si>
  <si>
    <t>Systém turnaje:</t>
  </si>
  <si>
    <t>Dvě skupiny po 5 účastnících, hrají systémem "každý s každým"</t>
  </si>
  <si>
    <t xml:space="preserve">Hrací doba: </t>
  </si>
  <si>
    <t>Počet hráčů:</t>
  </si>
  <si>
    <t>Hrací plocha:</t>
  </si>
  <si>
    <t>Výstroj hráčů:</t>
  </si>
  <si>
    <t>Míč:</t>
  </si>
  <si>
    <t>Hraje se míčem pro sálovou kopanou</t>
  </si>
  <si>
    <t>Pravidla hry:</t>
  </si>
  <si>
    <t xml:space="preserve">         rohový kop</t>
  </si>
  <si>
    <t xml:space="preserve">         dotkne stropní konstrukce</t>
  </si>
  <si>
    <t xml:space="preserve">          na vlastní polovině. Při převzetí míče na polovině soupeře je nařízen nepřímý</t>
  </si>
  <si>
    <t xml:space="preserve">          kop. Pokud se míče dotkne soupeř, hra pokračuje</t>
  </si>
  <si>
    <t xml:space="preserve">          Brankoviště je vymezeno 6m územím pro házenou</t>
  </si>
  <si>
    <t>Občerstvení:</t>
  </si>
  <si>
    <t>Rozhodčí:</t>
  </si>
  <si>
    <t>Utkání řídí rozhodčí delegováni OFS FM</t>
  </si>
  <si>
    <t>Určení pořadí:</t>
  </si>
  <si>
    <t>Pro určení pořadí je rozhodující:</t>
  </si>
  <si>
    <t>a) počet bodů</t>
  </si>
  <si>
    <t>b) vzájemná utkání</t>
  </si>
  <si>
    <t>c) rozdíl branek</t>
  </si>
  <si>
    <t>d) větší počet vstřelených branek</t>
  </si>
  <si>
    <t>e) los</t>
  </si>
  <si>
    <t>Hodnocení:</t>
  </si>
  <si>
    <t>Budou vyhodnoceni</t>
  </si>
  <si>
    <t xml:space="preserve"> - tři nejlepší družstva</t>
  </si>
  <si>
    <t xml:space="preserve"> - nejlepší brankář + hráč v poli</t>
  </si>
  <si>
    <t xml:space="preserve"> - nejlepší střelec turnaje</t>
  </si>
  <si>
    <t>Protesty:</t>
  </si>
  <si>
    <t>30 minut po utkání s vkladem 100 Kč písemně u ředitele turnaje. Při uznání protestu</t>
  </si>
  <si>
    <t>se vklad vrací. V opačném případě propadá ve prospěch pořadatele.</t>
  </si>
  <si>
    <t xml:space="preserve"> </t>
  </si>
  <si>
    <r>
      <t xml:space="preserve">Ä </t>
    </r>
    <r>
      <rPr>
        <sz val="9"/>
        <rFont val="MS Sans Serif"/>
        <family val="2"/>
      </rPr>
      <t>4 + 1 v poli, střídání hokejovým způsobem</t>
    </r>
  </si>
  <si>
    <r>
      <t xml:space="preserve">Ä </t>
    </r>
    <r>
      <rPr>
        <sz val="9"/>
        <rFont val="MS Sans Serif"/>
        <family val="2"/>
      </rPr>
      <t>nejmenší počet hráčů 2 + 1</t>
    </r>
  </si>
  <si>
    <r>
      <t xml:space="preserve">Ä </t>
    </r>
    <r>
      <rPr>
        <sz val="9"/>
        <rFont val="MS Sans Serif"/>
        <family val="2"/>
      </rPr>
      <t>špatné střídání (větší počet hráčů) se trestá vyloučením hráče na 2 minuty</t>
    </r>
  </si>
  <si>
    <r>
      <t xml:space="preserve">Ä </t>
    </r>
    <r>
      <rPr>
        <sz val="9"/>
        <rFont val="MS Sans Serif"/>
        <family val="2"/>
      </rPr>
      <t>všichni hráči musí hrát v teniskách</t>
    </r>
  </si>
  <si>
    <r>
      <t xml:space="preserve">Ä </t>
    </r>
    <r>
      <rPr>
        <sz val="9"/>
        <rFont val="MS Sans Serif"/>
        <family val="2"/>
      </rPr>
      <t>družstva musí mít dvě sady dresů odlišné barvy</t>
    </r>
  </si>
  <si>
    <r>
      <t xml:space="preserve">Ä </t>
    </r>
    <r>
      <rPr>
        <sz val="9"/>
        <rFont val="MS Sans Serif"/>
        <family val="2"/>
      </rPr>
      <t>je dovoleno hrát bez chráničů</t>
    </r>
  </si>
  <si>
    <r>
      <t xml:space="preserve">Ä </t>
    </r>
    <r>
      <rPr>
        <sz val="9"/>
        <rFont val="MS Sans Serif"/>
        <family val="2"/>
      </rPr>
      <t>Žlutá karta - vyloučení na 2 minuty</t>
    </r>
  </si>
  <si>
    <r>
      <t xml:space="preserve">Ä </t>
    </r>
    <r>
      <rPr>
        <sz val="9"/>
        <rFont val="MS Sans Serif"/>
        <family val="2"/>
      </rPr>
      <t>Červená karta - vyloučení do konce utkání</t>
    </r>
  </si>
  <si>
    <r>
      <t xml:space="preserve">Ä </t>
    </r>
    <r>
      <rPr>
        <sz val="9"/>
        <rFont val="MS Sans Serif"/>
        <family val="2"/>
      </rPr>
      <t>Rozehrání míče do 3 sekund, zeď od míče 3 metry</t>
    </r>
  </si>
  <si>
    <r>
      <t xml:space="preserve">Ä </t>
    </r>
    <r>
      <rPr>
        <sz val="9"/>
        <rFont val="MS Sans Serif"/>
        <family val="2"/>
      </rPr>
      <t xml:space="preserve">Přejde-li míč brankovou čáru, následuje rozehrávka od brankáře nebo </t>
    </r>
  </si>
  <si>
    <r>
      <t xml:space="preserve">Ä </t>
    </r>
    <r>
      <rPr>
        <sz val="9"/>
        <rFont val="MS Sans Serif"/>
        <family val="2"/>
      </rPr>
      <t xml:space="preserve">Autové vhazování v případě, že míč přelétne ohrazení na balkón nebo se </t>
    </r>
  </si>
  <si>
    <r>
      <t xml:space="preserve">Ä </t>
    </r>
    <r>
      <rPr>
        <sz val="9"/>
        <rFont val="MS Sans Serif"/>
        <family val="2"/>
      </rPr>
      <t>Malá domů jako při hře na velkém hřišti (při porušení se kope pokutový kop)</t>
    </r>
  </si>
  <si>
    <r>
      <t xml:space="preserve">Ä </t>
    </r>
    <r>
      <rPr>
        <sz val="9"/>
        <rFont val="MS Sans Serif"/>
        <family val="2"/>
      </rPr>
      <t>Rozehrání míče brankářem (výkop-výhoz) tak, aby vlastní hráč se dotkl míče</t>
    </r>
  </si>
  <si>
    <r>
      <t xml:space="preserve">Ä </t>
    </r>
    <r>
      <rPr>
        <sz val="9"/>
        <rFont val="MS Sans Serif"/>
        <family val="2"/>
      </rPr>
      <t>Pokutový kop se provádí ze vzdálenosti 7 metrů</t>
    </r>
  </si>
  <si>
    <r>
      <t xml:space="preserve">Ä </t>
    </r>
    <r>
      <rPr>
        <sz val="9"/>
        <rFont val="MS Sans Serif"/>
        <family val="2"/>
      </rPr>
      <t>Pro mužstva bude zajištěn pitný režim</t>
    </r>
  </si>
  <si>
    <r>
      <t xml:space="preserve">Ä </t>
    </r>
    <r>
      <rPr>
        <sz val="9"/>
        <rFont val="MS Sans Serif"/>
        <family val="2"/>
      </rPr>
      <t>Během turnaje bude otevřen bufet</t>
    </r>
  </si>
  <si>
    <t>Zápas č.</t>
  </si>
  <si>
    <t xml:space="preserve">            Hrací čas</t>
  </si>
  <si>
    <t xml:space="preserve">              Domácí</t>
  </si>
  <si>
    <t xml:space="preserve">                Hosté</t>
  </si>
  <si>
    <t>Nejl. hráč</t>
  </si>
  <si>
    <t>A</t>
  </si>
  <si>
    <t>:</t>
  </si>
  <si>
    <t>B</t>
  </si>
  <si>
    <t>C</t>
  </si>
  <si>
    <t>D</t>
  </si>
  <si>
    <t>E</t>
  </si>
  <si>
    <t>Domácí tým má výhodu volby barvy dresů.</t>
  </si>
  <si>
    <t>Úvodní rozehrávku provádí domácí mužstvo.</t>
  </si>
  <si>
    <t>SKUPINA "A":</t>
  </si>
  <si>
    <t>body</t>
  </si>
  <si>
    <t>umíst.</t>
  </si>
  <si>
    <t>A1</t>
  </si>
  <si>
    <t>A2</t>
  </si>
  <si>
    <t>A3</t>
  </si>
  <si>
    <t>A4</t>
  </si>
  <si>
    <t>A5</t>
  </si>
  <si>
    <t>SKUPINA "B":</t>
  </si>
  <si>
    <t>B1</t>
  </si>
  <si>
    <t>B2</t>
  </si>
  <si>
    <t>B3</t>
  </si>
  <si>
    <t>B4</t>
  </si>
  <si>
    <t>B5</t>
  </si>
  <si>
    <t>SKUPINA "C":</t>
  </si>
  <si>
    <t>1A</t>
  </si>
  <si>
    <t>2B</t>
  </si>
  <si>
    <t>2A</t>
  </si>
  <si>
    <t>1B</t>
  </si>
  <si>
    <t>Vzájemná utkání ze skupiny se započítávají!</t>
  </si>
  <si>
    <t>SKUPINA "D":</t>
  </si>
  <si>
    <t>3A</t>
  </si>
  <si>
    <t>4B</t>
  </si>
  <si>
    <t>4A</t>
  </si>
  <si>
    <t>3B</t>
  </si>
  <si>
    <t>SKUPINA "E":</t>
  </si>
  <si>
    <t xml:space="preserve"> 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</si>
  <si>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</si>
  <si>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</si>
  <si>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</si>
  <si>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</si>
  <si>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</si>
  <si>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</si>
  <si>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</si>
  <si>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</si>
  <si>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</si>
  <si>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</si>
  <si>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Nejlepší brankář:</t>
  </si>
  <si>
    <t>Nejlepší hráč:</t>
  </si>
  <si>
    <t>Nejlepší střelec:</t>
  </si>
  <si>
    <t>FC Baník Ostrava</t>
  </si>
  <si>
    <t xml:space="preserve">  1 000,- Kč  (platí se před začátkem turnaje)</t>
  </si>
  <si>
    <t>V tělocvičně je palubovka. Na obou stranách jsou lajny (auty).</t>
  </si>
  <si>
    <t>Baník OV</t>
  </si>
  <si>
    <t>5AB</t>
  </si>
  <si>
    <t>FK Havířov</t>
  </si>
  <si>
    <t>MFK Karviná</t>
  </si>
  <si>
    <t>Venglošova FA</t>
  </si>
  <si>
    <t>UNEX Uničov</t>
  </si>
  <si>
    <t xml:space="preserve">       8:00 - 8:16</t>
  </si>
  <si>
    <t xml:space="preserve">       8:18 - 8:34</t>
  </si>
  <si>
    <t xml:space="preserve">       8:54 - 9:10</t>
  </si>
  <si>
    <t xml:space="preserve">       9:12 - 9:28</t>
  </si>
  <si>
    <t xml:space="preserve">       9:30 - 9:46</t>
  </si>
  <si>
    <t xml:space="preserve">      9:48 - 10:04</t>
  </si>
  <si>
    <t xml:space="preserve">     10:06 - 10:22</t>
  </si>
  <si>
    <t xml:space="preserve">     10:24 - 10:40</t>
  </si>
  <si>
    <t xml:space="preserve">     10:42 - 10:58</t>
  </si>
  <si>
    <t xml:space="preserve">     11:00 - 11:16</t>
  </si>
  <si>
    <t xml:space="preserve">     11:18 - 11:34</t>
  </si>
  <si>
    <t xml:space="preserve">     11:36 - 11:52</t>
  </si>
  <si>
    <t xml:space="preserve">     11:54 - 12:10</t>
  </si>
  <si>
    <t xml:space="preserve">     12:12 - 12:28</t>
  </si>
  <si>
    <t xml:space="preserve">     12:30 - 12:46</t>
  </si>
  <si>
    <t xml:space="preserve">     12:48 - 13:04</t>
  </si>
  <si>
    <t xml:space="preserve">     13:06 - 13:22</t>
  </si>
  <si>
    <t xml:space="preserve">     13:24 - 13:40</t>
  </si>
  <si>
    <t xml:space="preserve">     13:42 - 13:58</t>
  </si>
  <si>
    <t xml:space="preserve">     14:00 - 14:16</t>
  </si>
  <si>
    <t xml:space="preserve">     14:18 - 14:34</t>
  </si>
  <si>
    <t xml:space="preserve">     14:36 - 14:52</t>
  </si>
  <si>
    <t xml:space="preserve">     14:54 - 15:10</t>
  </si>
  <si>
    <t xml:space="preserve">     15:12 - 15:28</t>
  </si>
  <si>
    <t xml:space="preserve">     15:30 - 15:46</t>
  </si>
  <si>
    <t xml:space="preserve">     15:48 - 16:04</t>
  </si>
  <si>
    <t xml:space="preserve">     16:06 - 16:22</t>
  </si>
  <si>
    <t xml:space="preserve">     16:24 - 16:40</t>
  </si>
  <si>
    <t>Baník Ostrava</t>
  </si>
  <si>
    <t>FK Frýdek-Místek mladší žáci "A"</t>
  </si>
  <si>
    <t>31.ledna 2004</t>
  </si>
  <si>
    <t>Žáci narození po 1.1.1991 a ml.</t>
  </si>
  <si>
    <t>Sraz v 07:30 hodin. Zahájení prvního utkání v 8:00 hodin.</t>
  </si>
  <si>
    <t>(přibl. v 17:00 hodin)</t>
  </si>
  <si>
    <t xml:space="preserve">1 x 16 minut </t>
  </si>
  <si>
    <t>NH Ostrava</t>
  </si>
  <si>
    <t xml:space="preserve">    Rozlosování turnaje</t>
  </si>
  <si>
    <t>Memoriál Bohuslava Gadliny</t>
  </si>
  <si>
    <t xml:space="preserve">     F K   F R Ý D E K  -  M Í S T E K</t>
  </si>
  <si>
    <t>Skupina "A"</t>
  </si>
  <si>
    <t>Skupina "B"</t>
  </si>
  <si>
    <t>FC NH Ostrava</t>
  </si>
  <si>
    <t>Venglošova FA (SR)</t>
  </si>
  <si>
    <t>SK UNEX Uničov</t>
  </si>
  <si>
    <t>sobota 31.ledna 2004 - hala SOUt ve Frýdku-Místku</t>
  </si>
  <si>
    <t xml:space="preserve">       halový turnaj mladších žáků</t>
  </si>
  <si>
    <t xml:space="preserve">          m l a d š í   ž á c i   " A "</t>
  </si>
  <si>
    <r>
      <t xml:space="preserve">  </t>
    </r>
    <r>
      <rPr>
        <b/>
        <u val="single"/>
        <sz val="36"/>
        <rFont val="Comic Sans MS"/>
        <family val="4"/>
      </rPr>
      <t>Konečné pořadí:</t>
    </r>
  </si>
  <si>
    <t>Fotbal Třinec</t>
  </si>
  <si>
    <t>FC Vítkovice</t>
  </si>
  <si>
    <t>Vítkovice</t>
  </si>
  <si>
    <t xml:space="preserve">       8:36 - 8:52</t>
  </si>
  <si>
    <t>Bližší informace na internetových</t>
  </si>
  <si>
    <t>stránkách www.ofisport.cz</t>
  </si>
  <si>
    <t xml:space="preserve">   Třinec</t>
  </si>
  <si>
    <t xml:space="preserve"> Havířov</t>
  </si>
  <si>
    <t xml:space="preserve">  Uničov</t>
  </si>
  <si>
    <t xml:space="preserve">  NH OV</t>
  </si>
  <si>
    <t xml:space="preserve"> Karviná</t>
  </si>
  <si>
    <t xml:space="preserve">    VFA</t>
  </si>
  <si>
    <t xml:space="preserve"> skóre</t>
  </si>
  <si>
    <t xml:space="preserve"> Výsledek</t>
  </si>
  <si>
    <t>FK Frýdek-Místek 92´</t>
  </si>
  <si>
    <t>FK Frýdek-Místek 91´</t>
  </si>
  <si>
    <t>Frýdek-Místek A</t>
  </si>
  <si>
    <t>Frýdek-Místek B</t>
  </si>
  <si>
    <t xml:space="preserve"> FK FM A</t>
  </si>
  <si>
    <t xml:space="preserve"> FK FM B</t>
  </si>
  <si>
    <t xml:space="preserve">  Karviná</t>
  </si>
  <si>
    <t>FK F-M B</t>
  </si>
  <si>
    <t xml:space="preserve"> Uničov</t>
  </si>
  <si>
    <t>FK F-M A</t>
  </si>
  <si>
    <t>FC BANÍK OSTRAVA</t>
  </si>
  <si>
    <t>FC VÍTKOVICE</t>
  </si>
  <si>
    <t>MFK KARVINÁ</t>
  </si>
  <si>
    <t>FK FRÝDEK-MÍSTEK A</t>
  </si>
  <si>
    <t>FK HAVÍŘOV</t>
  </si>
  <si>
    <t>SK UNEX UNIČOV</t>
  </si>
  <si>
    <t>FC NH OSTRAVA</t>
  </si>
  <si>
    <t>FK FRÝDEK-MÍSTEK B</t>
  </si>
  <si>
    <t>FOTBAL TŘINEC</t>
  </si>
  <si>
    <t>VENGLOŠOVA FA</t>
  </si>
  <si>
    <t>Patrik RUČKA (FM B)</t>
  </si>
  <si>
    <t>Daniel HANDZLÍK (Vítk)</t>
  </si>
  <si>
    <t>Petr ŠKUTA (Karviná)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</si>
</sst>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 CE"/>
      <family val="0"/>
    </font>
    <font>
      <b/>
      <sz val="9"/>
      <name val="Comic Sans MS"/>
      <family val="4"/>
    </font>
    <font>
      <sz val="9"/>
      <name val="MS Sans Serif"/>
      <family val="2"/>
    </font>
    <font>
      <sz val="9"/>
      <name val="Wingdings"/>
      <family val="0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b/>
      <sz val="10"/>
      <name val="Times New Roman CE"/>
      <family val="1"/>
    </font>
    <font>
      <sz val="12"/>
      <name val="Times New Roman CE"/>
      <family val="1"/>
    </font>
    <font>
      <b/>
      <u val="single"/>
      <sz val="12"/>
      <name val="Bookman Old Style"/>
      <family val="1"/>
    </font>
    <font>
      <sz val="8"/>
      <name val="Lucida Sans Unicode"/>
      <family val="2"/>
    </font>
    <font>
      <b/>
      <sz val="8"/>
      <name val="Lucida Sans Unicode"/>
      <family val="2"/>
    </font>
    <font>
      <b/>
      <sz val="11"/>
      <name val="Comic Sans MS"/>
      <family val="4"/>
    </font>
    <font>
      <sz val="10"/>
      <name val="Times New Roman CE"/>
      <family val="1"/>
    </font>
    <font>
      <b/>
      <sz val="10"/>
      <name val="Arial Black"/>
      <family val="2"/>
    </font>
    <font>
      <b/>
      <u val="single"/>
      <sz val="36"/>
      <name val="Comic Sans MS"/>
      <family val="4"/>
    </font>
    <font>
      <b/>
      <sz val="24"/>
      <name val="Century Gothic"/>
      <family val="2"/>
    </font>
    <font>
      <b/>
      <sz val="24"/>
      <color indexed="18"/>
      <name val="MS Sans Serif"/>
      <family val="2"/>
    </font>
    <font>
      <b/>
      <i/>
      <sz val="47"/>
      <color indexed="10"/>
      <name val="Monotype Corsiva"/>
      <family val="4"/>
    </font>
    <font>
      <sz val="20"/>
      <color indexed="18"/>
      <name val="Times New Roman CE"/>
      <family val="1"/>
    </font>
    <font>
      <sz val="20"/>
      <name val="System"/>
      <family val="2"/>
    </font>
    <font>
      <sz val="18"/>
      <name val="Times New Roman CE"/>
      <family val="1"/>
    </font>
    <font>
      <b/>
      <sz val="14"/>
      <color indexed="18"/>
      <name val="Times New Roman CE"/>
      <family val="1"/>
    </font>
    <font>
      <b/>
      <sz val="24"/>
      <name val="Bookman Old Style"/>
      <family val="1"/>
    </font>
    <font>
      <b/>
      <sz val="36"/>
      <name val="Comic Sans MS"/>
      <family val="4"/>
    </font>
    <font>
      <sz val="10"/>
      <name val="MS Sans Serif"/>
      <family val="2"/>
    </font>
    <font>
      <b/>
      <sz val="20"/>
      <name val="Comic Sans MS"/>
      <family val="4"/>
    </font>
    <font>
      <b/>
      <i/>
      <sz val="18"/>
      <name val="Comic Sans MS"/>
      <family val="4"/>
    </font>
    <font>
      <b/>
      <i/>
      <sz val="16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25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2" xfId="0" applyFont="1" applyBorder="1" applyAlignment="1">
      <alignment/>
    </xf>
    <xf numFmtId="0" fontId="28" fillId="0" borderId="2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1.png" /><Relationship Id="rId1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3</xdr:row>
      <xdr:rowOff>95250</xdr:rowOff>
    </xdr:from>
    <xdr:to>
      <xdr:col>11</xdr:col>
      <xdr:colOff>228600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58102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</xdr:row>
      <xdr:rowOff>76200</xdr:rowOff>
    </xdr:from>
    <xdr:to>
      <xdr:col>1</xdr:col>
      <xdr:colOff>685800</xdr:colOff>
      <xdr:row>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6197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47625</xdr:rowOff>
    </xdr:from>
    <xdr:to>
      <xdr:col>1</xdr:col>
      <xdr:colOff>647700</xdr:colOff>
      <xdr:row>23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87680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30</xdr:row>
      <xdr:rowOff>47625</xdr:rowOff>
    </xdr:from>
    <xdr:to>
      <xdr:col>7</xdr:col>
      <xdr:colOff>609600</xdr:colOff>
      <xdr:row>32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734175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24</xdr:row>
      <xdr:rowOff>38100</xdr:rowOff>
    </xdr:from>
    <xdr:to>
      <xdr:col>7</xdr:col>
      <xdr:colOff>581025</xdr:colOff>
      <xdr:row>26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5486400"/>
          <a:ext cx="43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19050</xdr:rowOff>
    </xdr:from>
    <xdr:to>
      <xdr:col>1</xdr:col>
      <xdr:colOff>628650</xdr:colOff>
      <xdr:row>32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6705600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21</xdr:row>
      <xdr:rowOff>57150</xdr:rowOff>
    </xdr:from>
    <xdr:to>
      <xdr:col>7</xdr:col>
      <xdr:colOff>561975</xdr:colOff>
      <xdr:row>23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48863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27</xdr:row>
      <xdr:rowOff>66675</xdr:rowOff>
    </xdr:from>
    <xdr:to>
      <xdr:col>1</xdr:col>
      <xdr:colOff>581025</xdr:colOff>
      <xdr:row>29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" y="6134100"/>
          <a:ext cx="485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27</xdr:row>
      <xdr:rowOff>85725</xdr:rowOff>
    </xdr:from>
    <xdr:to>
      <xdr:col>7</xdr:col>
      <xdr:colOff>638175</xdr:colOff>
      <xdr:row>29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43425" y="6153150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24</xdr:row>
      <xdr:rowOff>57150</xdr:rowOff>
    </xdr:from>
    <xdr:to>
      <xdr:col>1</xdr:col>
      <xdr:colOff>647700</xdr:colOff>
      <xdr:row>26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7675" y="55054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33</xdr:row>
      <xdr:rowOff>47625</xdr:rowOff>
    </xdr:from>
    <xdr:to>
      <xdr:col>1</xdr:col>
      <xdr:colOff>581025</xdr:colOff>
      <xdr:row>35</xdr:row>
      <xdr:rowOff>133350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7353300"/>
          <a:ext cx="495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35</xdr:row>
      <xdr:rowOff>57150</xdr:rowOff>
    </xdr:from>
    <xdr:to>
      <xdr:col>7</xdr:col>
      <xdr:colOff>133350</xdr:colOff>
      <xdr:row>51</xdr:row>
      <xdr:rowOff>95250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19400" y="7820025"/>
          <a:ext cx="17907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46</xdr:row>
      <xdr:rowOff>0</xdr:rowOff>
    </xdr:from>
    <xdr:to>
      <xdr:col>10</xdr:col>
      <xdr:colOff>476250</xdr:colOff>
      <xdr:row>49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00675" y="9677400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33</xdr:row>
      <xdr:rowOff>66675</xdr:rowOff>
    </xdr:from>
    <xdr:to>
      <xdr:col>7</xdr:col>
      <xdr:colOff>561975</xdr:colOff>
      <xdr:row>35</xdr:row>
      <xdr:rowOff>123825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73723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9525</xdr:rowOff>
    </xdr:from>
    <xdr:to>
      <xdr:col>10</xdr:col>
      <xdr:colOff>57150</xdr:colOff>
      <xdr:row>10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90550" y="657225"/>
          <a:ext cx="6076950" cy="86677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b="1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Bookman Old Style"/>
              <a:cs typeface="Bookman Old Style"/>
            </a:rPr>
            <a:t>Propozice turnaje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104775</xdr:rowOff>
    </xdr:from>
    <xdr:to>
      <xdr:col>15</xdr:col>
      <xdr:colOff>28575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61975" y="266700"/>
          <a:ext cx="401955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Century Gothic"/>
              <a:cs typeface="Century Gothic"/>
            </a:rPr>
            <a:t>TABULKY: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52"/>
  <sheetViews>
    <sheetView tabSelected="1" workbookViewId="0" topLeftCell="B4">
      <selection activeCell="I24" sqref="I24"/>
    </sheetView>
  </sheetViews>
  <sheetFormatPr defaultColWidth="9.00390625" defaultRowHeight="12.75"/>
  <cols>
    <col min="1" max="1" width="4.75390625" style="0" customWidth="1"/>
    <col min="12" max="12" width="4.75390625" style="0" customWidth="1"/>
  </cols>
  <sheetData>
    <row r="5" ht="30.75">
      <c r="C5" s="28" t="s">
        <v>159</v>
      </c>
    </row>
    <row r="7" ht="18">
      <c r="E7" s="33" t="s">
        <v>167</v>
      </c>
    </row>
    <row r="10" ht="63">
      <c r="B10" s="29" t="s">
        <v>158</v>
      </c>
    </row>
    <row r="13" ht="26.25">
      <c r="D13" s="30" t="s">
        <v>166</v>
      </c>
    </row>
    <row r="14" ht="12.75" customHeight="1">
      <c r="D14" s="30"/>
    </row>
    <row r="15" spans="3:4" ht="26.25" customHeight="1">
      <c r="C15" s="30" t="s">
        <v>165</v>
      </c>
      <c r="D15" s="30"/>
    </row>
    <row r="20" spans="2:8" ht="24.75">
      <c r="B20" s="31" t="s">
        <v>160</v>
      </c>
      <c r="H20" s="31" t="s">
        <v>161</v>
      </c>
    </row>
    <row r="23" spans="3:9" ht="23.25">
      <c r="C23" s="32" t="s">
        <v>112</v>
      </c>
      <c r="I23" s="32" t="s">
        <v>184</v>
      </c>
    </row>
    <row r="26" spans="3:9" ht="23.25">
      <c r="C26" s="32" t="s">
        <v>169</v>
      </c>
      <c r="I26" s="32" t="s">
        <v>163</v>
      </c>
    </row>
    <row r="29" spans="3:9" ht="23.25">
      <c r="C29" s="32" t="s">
        <v>117</v>
      </c>
      <c r="I29" s="32" t="s">
        <v>118</v>
      </c>
    </row>
    <row r="32" spans="3:9" ht="23.25">
      <c r="C32" s="32" t="s">
        <v>162</v>
      </c>
      <c r="I32" s="32" t="s">
        <v>164</v>
      </c>
    </row>
    <row r="35" spans="3:9" ht="23.25">
      <c r="C35" s="32" t="s">
        <v>170</v>
      </c>
      <c r="I35" s="32" t="s">
        <v>183</v>
      </c>
    </row>
    <row r="38" spans="3:9" ht="23.25">
      <c r="C38" s="32" t="s">
        <v>42</v>
      </c>
      <c r="I38" s="32" t="s">
        <v>42</v>
      </c>
    </row>
    <row r="49" spans="9:12" ht="12.75">
      <c r="I49" s="38" t="s">
        <v>42</v>
      </c>
      <c r="J49" s="38"/>
      <c r="K49" s="38"/>
      <c r="L49" s="38"/>
    </row>
    <row r="50" spans="9:12" ht="12.75">
      <c r="I50" s="38" t="s">
        <v>173</v>
      </c>
      <c r="J50" s="38"/>
      <c r="K50" s="38"/>
      <c r="L50" s="38"/>
    </row>
    <row r="51" spans="9:12" ht="12.75">
      <c r="I51" s="38" t="s">
        <v>174</v>
      </c>
      <c r="J51" s="38"/>
      <c r="K51" s="38"/>
      <c r="L51" s="38"/>
    </row>
    <row r="52" spans="9:12" ht="12.75">
      <c r="I52" s="38"/>
      <c r="J52" s="38"/>
      <c r="K52" s="38"/>
      <c r="L52" s="38"/>
    </row>
  </sheetData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8:D64"/>
  <sheetViews>
    <sheetView workbookViewId="0" topLeftCell="A2">
      <selection activeCell="C85" sqref="C85"/>
    </sheetView>
  </sheetViews>
  <sheetFormatPr defaultColWidth="9.00390625" defaultRowHeight="12.75"/>
  <cols>
    <col min="1" max="1" width="5.75390625" style="0" customWidth="1"/>
  </cols>
  <sheetData>
    <row r="1" ht="12.75" hidden="1"/>
    <row r="12" ht="12.75" hidden="1"/>
    <row r="13" ht="12.75" hidden="1"/>
    <row r="14" ht="12.75" hidden="1"/>
    <row r="15" ht="12.75" hidden="1"/>
    <row r="16" ht="12.75" hidden="1"/>
    <row r="18" spans="2:4" ht="13.5">
      <c r="B18" s="1" t="s">
        <v>0</v>
      </c>
      <c r="C18" s="1"/>
      <c r="D18" s="2" t="s">
        <v>150</v>
      </c>
    </row>
    <row r="19" spans="2:4" ht="13.5">
      <c r="B19" s="1" t="s">
        <v>1</v>
      </c>
      <c r="C19" s="1"/>
      <c r="D19" s="2" t="s">
        <v>151</v>
      </c>
    </row>
    <row r="20" spans="2:4" ht="13.5">
      <c r="B20" s="1" t="s">
        <v>2</v>
      </c>
      <c r="C20" s="1"/>
      <c r="D20" s="2" t="s">
        <v>3</v>
      </c>
    </row>
    <row r="21" spans="2:4" ht="13.5">
      <c r="B21" s="1" t="s">
        <v>4</v>
      </c>
      <c r="C21" s="1"/>
      <c r="D21" s="2" t="s">
        <v>113</v>
      </c>
    </row>
    <row r="22" spans="2:4" ht="13.5">
      <c r="B22" s="1" t="s">
        <v>5</v>
      </c>
      <c r="C22" s="1"/>
      <c r="D22" s="2" t="s">
        <v>152</v>
      </c>
    </row>
    <row r="23" spans="2:4" ht="13.5">
      <c r="B23" s="1" t="s">
        <v>6</v>
      </c>
      <c r="C23" s="1"/>
      <c r="D23" s="2" t="s">
        <v>7</v>
      </c>
    </row>
    <row r="24" spans="2:4" ht="13.5">
      <c r="B24" s="1" t="s">
        <v>8</v>
      </c>
      <c r="C24" s="1"/>
      <c r="D24" s="2" t="s">
        <v>153</v>
      </c>
    </row>
    <row r="25" spans="2:4" ht="13.5">
      <c r="B25" s="1"/>
      <c r="C25" s="1"/>
      <c r="D25" s="2" t="s">
        <v>9</v>
      </c>
    </row>
    <row r="26" spans="2:4" ht="13.5">
      <c r="B26" s="1"/>
      <c r="C26" s="1"/>
      <c r="D26" s="2" t="s">
        <v>154</v>
      </c>
    </row>
    <row r="27" spans="2:4" ht="13.5">
      <c r="B27" s="1" t="s">
        <v>10</v>
      </c>
      <c r="C27" s="1"/>
      <c r="D27" s="2" t="s">
        <v>11</v>
      </c>
    </row>
    <row r="28" spans="2:4" ht="13.5">
      <c r="B28" s="1" t="s">
        <v>12</v>
      </c>
      <c r="C28" s="1"/>
      <c r="D28" s="2" t="s">
        <v>155</v>
      </c>
    </row>
    <row r="29" spans="2:4" ht="13.5">
      <c r="B29" s="1" t="s">
        <v>13</v>
      </c>
      <c r="C29" s="1"/>
      <c r="D29" s="3" t="s">
        <v>43</v>
      </c>
    </row>
    <row r="30" spans="2:4" ht="13.5">
      <c r="B30" s="1"/>
      <c r="C30" s="1"/>
      <c r="D30" s="3" t="s">
        <v>44</v>
      </c>
    </row>
    <row r="31" spans="2:4" ht="13.5">
      <c r="B31" s="1"/>
      <c r="C31" s="1"/>
      <c r="D31" s="3" t="s">
        <v>45</v>
      </c>
    </row>
    <row r="32" spans="2:4" ht="13.5">
      <c r="B32" s="1" t="s">
        <v>14</v>
      </c>
      <c r="C32" s="1"/>
      <c r="D32" s="2" t="s">
        <v>114</v>
      </c>
    </row>
    <row r="33" spans="2:4" ht="13.5">
      <c r="B33" s="1" t="s">
        <v>15</v>
      </c>
      <c r="C33" s="1"/>
      <c r="D33" s="3" t="s">
        <v>46</v>
      </c>
    </row>
    <row r="34" spans="2:4" ht="13.5">
      <c r="B34" s="1"/>
      <c r="C34" s="1"/>
      <c r="D34" s="3" t="s">
        <v>47</v>
      </c>
    </row>
    <row r="35" spans="2:4" ht="13.5">
      <c r="B35" s="1"/>
      <c r="C35" s="1"/>
      <c r="D35" s="3" t="s">
        <v>48</v>
      </c>
    </row>
    <row r="36" spans="2:4" ht="13.5">
      <c r="B36" s="1" t="s">
        <v>16</v>
      </c>
      <c r="C36" s="1"/>
      <c r="D36" s="2" t="s">
        <v>17</v>
      </c>
    </row>
    <row r="37" spans="2:4" ht="13.5">
      <c r="B37" s="1" t="s">
        <v>18</v>
      </c>
      <c r="C37" s="1"/>
      <c r="D37" s="3" t="s">
        <v>49</v>
      </c>
    </row>
    <row r="38" spans="2:4" ht="13.5">
      <c r="B38" s="1"/>
      <c r="C38" s="1"/>
      <c r="D38" s="3" t="s">
        <v>50</v>
      </c>
    </row>
    <row r="39" spans="2:4" ht="13.5">
      <c r="B39" s="1"/>
      <c r="C39" s="1"/>
      <c r="D39" s="3" t="s">
        <v>51</v>
      </c>
    </row>
    <row r="40" spans="2:4" ht="13.5">
      <c r="B40" s="1"/>
      <c r="C40" s="1"/>
      <c r="D40" s="3" t="s">
        <v>52</v>
      </c>
    </row>
    <row r="41" spans="2:4" ht="13.5">
      <c r="B41" s="1"/>
      <c r="C41" s="1"/>
      <c r="D41" s="2" t="s">
        <v>19</v>
      </c>
    </row>
    <row r="42" spans="2:4" ht="13.5">
      <c r="B42" s="1"/>
      <c r="C42" s="1"/>
      <c r="D42" s="3" t="s">
        <v>53</v>
      </c>
    </row>
    <row r="43" spans="2:4" ht="13.5">
      <c r="B43" s="1"/>
      <c r="C43" s="1"/>
      <c r="D43" s="2" t="s">
        <v>20</v>
      </c>
    </row>
    <row r="44" spans="2:4" ht="13.5">
      <c r="B44" s="1"/>
      <c r="C44" s="1"/>
      <c r="D44" s="3" t="s">
        <v>54</v>
      </c>
    </row>
    <row r="45" spans="2:4" ht="13.5">
      <c r="B45" s="1"/>
      <c r="C45" s="1"/>
      <c r="D45" s="3" t="s">
        <v>55</v>
      </c>
    </row>
    <row r="46" spans="2:4" ht="13.5">
      <c r="B46" s="1"/>
      <c r="C46" s="1"/>
      <c r="D46" s="2" t="s">
        <v>21</v>
      </c>
    </row>
    <row r="47" spans="2:4" ht="13.5">
      <c r="B47" s="1"/>
      <c r="C47" s="1"/>
      <c r="D47" s="2" t="s">
        <v>22</v>
      </c>
    </row>
    <row r="48" spans="2:4" ht="13.5">
      <c r="B48" s="1"/>
      <c r="C48" s="1"/>
      <c r="D48" s="2" t="s">
        <v>23</v>
      </c>
    </row>
    <row r="49" spans="2:4" ht="13.5">
      <c r="B49" s="1"/>
      <c r="C49" s="1"/>
      <c r="D49" s="3" t="s">
        <v>56</v>
      </c>
    </row>
    <row r="50" spans="2:4" ht="13.5">
      <c r="B50" s="1" t="s">
        <v>24</v>
      </c>
      <c r="C50" s="1"/>
      <c r="D50" s="3" t="s">
        <v>57</v>
      </c>
    </row>
    <row r="51" spans="2:4" ht="13.5">
      <c r="B51" s="1"/>
      <c r="C51" s="1"/>
      <c r="D51" s="3" t="s">
        <v>58</v>
      </c>
    </row>
    <row r="52" spans="2:4" ht="13.5">
      <c r="B52" s="1" t="s">
        <v>25</v>
      </c>
      <c r="C52" s="1"/>
      <c r="D52" s="2" t="s">
        <v>26</v>
      </c>
    </row>
    <row r="53" spans="2:4" ht="13.5">
      <c r="B53" s="1" t="s">
        <v>27</v>
      </c>
      <c r="C53" s="1"/>
      <c r="D53" s="2" t="s">
        <v>28</v>
      </c>
    </row>
    <row r="54" spans="2:4" ht="13.5">
      <c r="B54" s="1"/>
      <c r="C54" s="1"/>
      <c r="D54" s="2" t="s">
        <v>29</v>
      </c>
    </row>
    <row r="55" spans="2:4" ht="13.5">
      <c r="B55" s="1"/>
      <c r="C55" s="1"/>
      <c r="D55" s="2" t="s">
        <v>30</v>
      </c>
    </row>
    <row r="56" spans="2:4" ht="13.5">
      <c r="B56" s="1"/>
      <c r="C56" s="1"/>
      <c r="D56" s="2" t="s">
        <v>31</v>
      </c>
    </row>
    <row r="57" spans="2:4" ht="13.5">
      <c r="B57" s="1"/>
      <c r="C57" s="1"/>
      <c r="D57" s="2" t="s">
        <v>32</v>
      </c>
    </row>
    <row r="58" spans="2:4" ht="13.5">
      <c r="B58" s="1"/>
      <c r="C58" s="1"/>
      <c r="D58" s="2" t="s">
        <v>33</v>
      </c>
    </row>
    <row r="59" spans="2:4" ht="13.5">
      <c r="B59" s="1" t="s">
        <v>34</v>
      </c>
      <c r="C59" s="1"/>
      <c r="D59" s="2" t="s">
        <v>35</v>
      </c>
    </row>
    <row r="60" spans="2:4" ht="13.5">
      <c r="B60" s="1"/>
      <c r="C60" s="1"/>
      <c r="D60" s="2" t="s">
        <v>36</v>
      </c>
    </row>
    <row r="61" spans="2:4" ht="13.5">
      <c r="B61" s="1"/>
      <c r="C61" s="1"/>
      <c r="D61" s="2" t="s">
        <v>37</v>
      </c>
    </row>
    <row r="62" spans="2:4" ht="13.5">
      <c r="B62" s="1"/>
      <c r="C62" s="1"/>
      <c r="D62" s="2" t="s">
        <v>38</v>
      </c>
    </row>
    <row r="63" spans="2:4" ht="13.5">
      <c r="B63" s="1" t="s">
        <v>39</v>
      </c>
      <c r="C63" s="1"/>
      <c r="D63" s="2" t="s">
        <v>40</v>
      </c>
    </row>
    <row r="64" spans="2:4" ht="13.5">
      <c r="B64" s="1"/>
      <c r="C64" s="1"/>
      <c r="D64" s="2" t="s">
        <v>41</v>
      </c>
    </row>
    <row r="108" ht="12.75" hidden="1"/>
    <row r="115" ht="12.75" hidden="1"/>
    <row r="116" ht="12.75" hidden="1"/>
  </sheetData>
  <printOptions/>
  <pageMargins left="0" right="0" top="0" bottom="0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M48"/>
  <sheetViews>
    <sheetView workbookViewId="0" topLeftCell="A1">
      <selection activeCell="K16" sqref="K16"/>
    </sheetView>
  </sheetViews>
  <sheetFormatPr defaultColWidth="9.00390625" defaultRowHeight="12.75"/>
  <cols>
    <col min="1" max="1" width="4.75390625" style="0" customWidth="1"/>
    <col min="10" max="10" width="3.75390625" style="0" customWidth="1"/>
    <col min="11" max="11" width="1.12109375" style="0" customWidth="1"/>
    <col min="12" max="12" width="3.75390625" style="0" customWidth="1"/>
  </cols>
  <sheetData>
    <row r="4" ht="30.75">
      <c r="D4" s="28" t="s">
        <v>157</v>
      </c>
    </row>
    <row r="8" spans="2:13" ht="12.75">
      <c r="B8" s="4" t="s">
        <v>59</v>
      </c>
      <c r="C8" s="5" t="s">
        <v>60</v>
      </c>
      <c r="D8" s="5"/>
      <c r="E8" s="5" t="s">
        <v>61</v>
      </c>
      <c r="F8" s="5"/>
      <c r="G8" s="5" t="s">
        <v>62</v>
      </c>
      <c r="H8" s="5"/>
      <c r="I8" s="4"/>
      <c r="J8" s="5" t="s">
        <v>182</v>
      </c>
      <c r="K8" s="4"/>
      <c r="L8" s="4"/>
      <c r="M8" s="4" t="s">
        <v>63</v>
      </c>
    </row>
    <row r="10" spans="2:13" ht="15.75">
      <c r="B10" s="6">
        <v>1</v>
      </c>
      <c r="C10" s="7" t="s">
        <v>121</v>
      </c>
      <c r="D10" s="7"/>
      <c r="E10" s="8" t="s">
        <v>149</v>
      </c>
      <c r="F10" s="7"/>
      <c r="G10" s="9"/>
      <c r="H10" s="10" t="s">
        <v>169</v>
      </c>
      <c r="I10" s="11" t="s">
        <v>64</v>
      </c>
      <c r="J10" s="6">
        <v>2</v>
      </c>
      <c r="K10" s="6" t="s">
        <v>65</v>
      </c>
      <c r="L10" s="6">
        <v>1</v>
      </c>
      <c r="M10" s="12"/>
    </row>
    <row r="11" spans="2:13" ht="15.75">
      <c r="B11" s="6">
        <v>2</v>
      </c>
      <c r="C11" s="7" t="s">
        <v>122</v>
      </c>
      <c r="D11" s="7"/>
      <c r="E11" s="7" t="s">
        <v>185</v>
      </c>
      <c r="F11" s="7"/>
      <c r="G11" s="13"/>
      <c r="H11" s="10" t="s">
        <v>186</v>
      </c>
      <c r="I11" s="11" t="s">
        <v>66</v>
      </c>
      <c r="J11" s="6">
        <v>1</v>
      </c>
      <c r="K11" s="6" t="s">
        <v>65</v>
      </c>
      <c r="L11" s="6">
        <v>1</v>
      </c>
      <c r="M11" s="12"/>
    </row>
    <row r="12" spans="2:13" ht="15.75">
      <c r="B12" s="6">
        <v>3</v>
      </c>
      <c r="C12" s="7" t="s">
        <v>172</v>
      </c>
      <c r="D12" s="7"/>
      <c r="E12" s="7" t="s">
        <v>117</v>
      </c>
      <c r="F12" s="7"/>
      <c r="G12" s="13"/>
      <c r="H12" s="10" t="s">
        <v>156</v>
      </c>
      <c r="I12" s="11" t="s">
        <v>64</v>
      </c>
      <c r="J12" s="6">
        <v>2</v>
      </c>
      <c r="K12" s="6" t="s">
        <v>65</v>
      </c>
      <c r="L12" s="6">
        <v>1</v>
      </c>
      <c r="M12" s="12"/>
    </row>
    <row r="13" spans="2:13" ht="15.75">
      <c r="B13" s="6">
        <v>4</v>
      </c>
      <c r="C13" s="7" t="s">
        <v>123</v>
      </c>
      <c r="D13" s="7"/>
      <c r="E13" s="7" t="s">
        <v>120</v>
      </c>
      <c r="F13" s="7"/>
      <c r="G13" s="13"/>
      <c r="H13" s="10" t="s">
        <v>118</v>
      </c>
      <c r="I13" s="11" t="s">
        <v>66</v>
      </c>
      <c r="J13" s="6">
        <v>0</v>
      </c>
      <c r="K13" s="6" t="s">
        <v>65</v>
      </c>
      <c r="L13" s="6">
        <v>2</v>
      </c>
      <c r="M13" s="12"/>
    </row>
    <row r="14" spans="2:13" ht="15.75">
      <c r="B14" s="6"/>
      <c r="C14" s="7"/>
      <c r="D14" s="7"/>
      <c r="E14" s="7"/>
      <c r="F14" s="7"/>
      <c r="G14" s="7"/>
      <c r="H14" s="10"/>
      <c r="I14" s="11"/>
      <c r="J14" s="6" t="s">
        <v>42</v>
      </c>
      <c r="K14" s="6"/>
      <c r="L14" s="6"/>
      <c r="M14" s="12"/>
    </row>
    <row r="15" spans="2:13" ht="15.75">
      <c r="B15" s="6">
        <v>5</v>
      </c>
      <c r="C15" s="7" t="s">
        <v>124</v>
      </c>
      <c r="D15" s="7"/>
      <c r="E15" s="7" t="s">
        <v>170</v>
      </c>
      <c r="F15" s="7"/>
      <c r="G15" s="14"/>
      <c r="H15" s="10" t="s">
        <v>149</v>
      </c>
      <c r="I15" s="11" t="s">
        <v>64</v>
      </c>
      <c r="J15" s="6">
        <v>0</v>
      </c>
      <c r="K15" s="6" t="s">
        <v>65</v>
      </c>
      <c r="L15" s="6">
        <v>1</v>
      </c>
      <c r="M15" s="12"/>
    </row>
    <row r="16" spans="2:13" ht="15.75">
      <c r="B16" s="6">
        <v>6</v>
      </c>
      <c r="C16" s="7" t="s">
        <v>125</v>
      </c>
      <c r="D16" s="7"/>
      <c r="E16" s="7" t="s">
        <v>119</v>
      </c>
      <c r="F16" s="7"/>
      <c r="G16" s="14"/>
      <c r="H16" s="10" t="s">
        <v>185</v>
      </c>
      <c r="I16" s="11" t="s">
        <v>66</v>
      </c>
      <c r="J16" s="6">
        <v>1</v>
      </c>
      <c r="K16" s="6" t="s">
        <v>65</v>
      </c>
      <c r="L16" s="6">
        <v>2</v>
      </c>
      <c r="M16" s="12"/>
    </row>
    <row r="17" spans="2:13" ht="15.75">
      <c r="B17" s="6">
        <v>7</v>
      </c>
      <c r="C17" s="7" t="s">
        <v>126</v>
      </c>
      <c r="D17" s="7"/>
      <c r="E17" s="7" t="s">
        <v>169</v>
      </c>
      <c r="F17" s="7"/>
      <c r="G17" s="14"/>
      <c r="H17" s="10" t="s">
        <v>117</v>
      </c>
      <c r="I17" s="11" t="s">
        <v>64</v>
      </c>
      <c r="J17" s="6">
        <v>0</v>
      </c>
      <c r="K17" s="6" t="s">
        <v>65</v>
      </c>
      <c r="L17" s="6">
        <v>2</v>
      </c>
      <c r="M17" s="12"/>
    </row>
    <row r="18" spans="2:13" ht="15.75">
      <c r="B18" s="6">
        <v>8</v>
      </c>
      <c r="C18" s="7" t="s">
        <v>127</v>
      </c>
      <c r="D18" s="7"/>
      <c r="E18" s="7" t="s">
        <v>186</v>
      </c>
      <c r="F18" s="7"/>
      <c r="G18" s="13"/>
      <c r="H18" s="10" t="s">
        <v>120</v>
      </c>
      <c r="I18" s="11" t="s">
        <v>66</v>
      </c>
      <c r="J18" s="6">
        <v>0</v>
      </c>
      <c r="K18" s="6" t="s">
        <v>65</v>
      </c>
      <c r="L18" s="6">
        <v>0</v>
      </c>
      <c r="M18" s="12"/>
    </row>
    <row r="19" spans="2:13" ht="15.75">
      <c r="B19" s="6"/>
      <c r="C19" s="7"/>
      <c r="D19" s="7"/>
      <c r="E19" s="7"/>
      <c r="F19" s="7"/>
      <c r="G19" s="7"/>
      <c r="H19" s="10"/>
      <c r="I19" s="11"/>
      <c r="J19" s="6"/>
      <c r="K19" s="6"/>
      <c r="L19" s="6"/>
      <c r="M19" s="12"/>
    </row>
    <row r="20" spans="2:13" ht="15.75">
      <c r="B20" s="6">
        <v>9</v>
      </c>
      <c r="C20" s="7" t="s">
        <v>128</v>
      </c>
      <c r="D20" s="7"/>
      <c r="E20" s="7" t="s">
        <v>156</v>
      </c>
      <c r="F20" s="7"/>
      <c r="G20" s="13"/>
      <c r="H20" s="10" t="s">
        <v>170</v>
      </c>
      <c r="I20" s="11" t="s">
        <v>64</v>
      </c>
      <c r="J20" s="6">
        <v>0</v>
      </c>
      <c r="K20" s="6" t="s">
        <v>65</v>
      </c>
      <c r="L20" s="6">
        <v>2</v>
      </c>
      <c r="M20" s="12"/>
    </row>
    <row r="21" spans="2:13" ht="15.75">
      <c r="B21" s="6">
        <v>10</v>
      </c>
      <c r="C21" s="7" t="s">
        <v>129</v>
      </c>
      <c r="D21" s="7"/>
      <c r="E21" s="7" t="s">
        <v>118</v>
      </c>
      <c r="F21" s="7"/>
      <c r="G21" s="13"/>
      <c r="H21" s="10" t="s">
        <v>119</v>
      </c>
      <c r="I21" s="11" t="s">
        <v>66</v>
      </c>
      <c r="J21" s="6">
        <v>4</v>
      </c>
      <c r="K21" s="6" t="s">
        <v>65</v>
      </c>
      <c r="L21" s="6">
        <v>2</v>
      </c>
      <c r="M21" s="12"/>
    </row>
    <row r="22" spans="2:13" ht="15.75">
      <c r="B22" s="6">
        <v>11</v>
      </c>
      <c r="C22" s="7" t="s">
        <v>130</v>
      </c>
      <c r="D22" s="7"/>
      <c r="E22" s="7" t="s">
        <v>149</v>
      </c>
      <c r="F22" s="7"/>
      <c r="G22" s="13"/>
      <c r="H22" s="10" t="s">
        <v>117</v>
      </c>
      <c r="I22" s="11" t="s">
        <v>64</v>
      </c>
      <c r="J22" s="6">
        <v>1</v>
      </c>
      <c r="K22" s="6" t="s">
        <v>65</v>
      </c>
      <c r="L22" s="6">
        <v>0</v>
      </c>
      <c r="M22" s="12"/>
    </row>
    <row r="23" spans="2:13" ht="15.75">
      <c r="B23" s="6">
        <v>12</v>
      </c>
      <c r="C23" s="7" t="s">
        <v>131</v>
      </c>
      <c r="D23" s="7"/>
      <c r="E23" s="7" t="s">
        <v>185</v>
      </c>
      <c r="F23" s="7"/>
      <c r="G23" s="13"/>
      <c r="H23" s="10" t="s">
        <v>120</v>
      </c>
      <c r="I23" s="11" t="s">
        <v>66</v>
      </c>
      <c r="J23" s="6">
        <v>1</v>
      </c>
      <c r="K23" s="6" t="s">
        <v>65</v>
      </c>
      <c r="L23" s="6">
        <v>0</v>
      </c>
      <c r="M23" s="12"/>
    </row>
    <row r="24" spans="2:13" ht="15.75">
      <c r="B24" s="6"/>
      <c r="C24" s="7"/>
      <c r="D24" s="7"/>
      <c r="E24" s="7"/>
      <c r="F24" s="7"/>
      <c r="G24" s="7"/>
      <c r="H24" s="10"/>
      <c r="I24" s="11"/>
      <c r="J24" s="6"/>
      <c r="K24" s="6"/>
      <c r="L24" s="6"/>
      <c r="M24" s="12"/>
    </row>
    <row r="25" spans="2:13" ht="15.75">
      <c r="B25" s="6">
        <v>13</v>
      </c>
      <c r="C25" s="7" t="s">
        <v>132</v>
      </c>
      <c r="D25" s="7"/>
      <c r="E25" s="7" t="s">
        <v>170</v>
      </c>
      <c r="F25" s="7"/>
      <c r="G25" s="13"/>
      <c r="H25" s="10" t="s">
        <v>169</v>
      </c>
      <c r="I25" s="11" t="s">
        <v>64</v>
      </c>
      <c r="J25" s="6">
        <v>2</v>
      </c>
      <c r="K25" s="6" t="s">
        <v>65</v>
      </c>
      <c r="L25" s="6">
        <v>3</v>
      </c>
      <c r="M25" s="12"/>
    </row>
    <row r="26" spans="2:13" ht="15.75">
      <c r="B26" s="6">
        <v>14</v>
      </c>
      <c r="C26" s="7" t="s">
        <v>133</v>
      </c>
      <c r="D26" s="7"/>
      <c r="E26" s="7" t="s">
        <v>119</v>
      </c>
      <c r="F26" s="7"/>
      <c r="G26" s="14"/>
      <c r="H26" s="10" t="s">
        <v>186</v>
      </c>
      <c r="I26" s="11" t="s">
        <v>66</v>
      </c>
      <c r="J26" s="6">
        <v>0</v>
      </c>
      <c r="K26" s="6" t="s">
        <v>65</v>
      </c>
      <c r="L26" s="6">
        <v>1</v>
      </c>
      <c r="M26" s="12"/>
    </row>
    <row r="27" spans="2:13" ht="15.75">
      <c r="B27" s="6">
        <v>15</v>
      </c>
      <c r="C27" s="7" t="s">
        <v>134</v>
      </c>
      <c r="D27" s="7"/>
      <c r="E27" s="7" t="s">
        <v>156</v>
      </c>
      <c r="F27" s="7"/>
      <c r="G27" s="13"/>
      <c r="H27" s="10" t="s">
        <v>149</v>
      </c>
      <c r="I27" s="11" t="s">
        <v>64</v>
      </c>
      <c r="J27" s="6">
        <v>0</v>
      </c>
      <c r="K27" s="6" t="s">
        <v>65</v>
      </c>
      <c r="L27" s="6">
        <v>1</v>
      </c>
      <c r="M27" s="12"/>
    </row>
    <row r="28" spans="2:13" ht="15.75">
      <c r="B28" s="6">
        <v>16</v>
      </c>
      <c r="C28" s="7" t="s">
        <v>135</v>
      </c>
      <c r="D28" s="7"/>
      <c r="E28" s="7" t="s">
        <v>118</v>
      </c>
      <c r="F28" s="7"/>
      <c r="G28" s="13"/>
      <c r="H28" s="10" t="s">
        <v>185</v>
      </c>
      <c r="I28" s="11" t="s">
        <v>66</v>
      </c>
      <c r="J28" s="6">
        <v>2</v>
      </c>
      <c r="K28" s="6" t="s">
        <v>65</v>
      </c>
      <c r="L28" s="6">
        <v>0</v>
      </c>
      <c r="M28" s="12"/>
    </row>
    <row r="29" spans="2:13" ht="15.75">
      <c r="B29" s="6"/>
      <c r="C29" s="7"/>
      <c r="D29" s="7"/>
      <c r="E29" s="7"/>
      <c r="F29" s="7"/>
      <c r="G29" s="7"/>
      <c r="H29" s="10"/>
      <c r="I29" s="11"/>
      <c r="J29" s="6"/>
      <c r="K29" s="6"/>
      <c r="L29" s="6"/>
      <c r="M29" s="12"/>
    </row>
    <row r="30" spans="2:13" ht="15.75">
      <c r="B30" s="6">
        <v>17</v>
      </c>
      <c r="C30" s="7" t="s">
        <v>136</v>
      </c>
      <c r="D30" s="7"/>
      <c r="E30" s="7" t="s">
        <v>117</v>
      </c>
      <c r="F30" s="7"/>
      <c r="G30" s="13"/>
      <c r="H30" s="10" t="s">
        <v>170</v>
      </c>
      <c r="I30" s="11" t="s">
        <v>64</v>
      </c>
      <c r="J30" s="6">
        <v>0</v>
      </c>
      <c r="K30" s="6" t="s">
        <v>65</v>
      </c>
      <c r="L30" s="6">
        <v>2</v>
      </c>
      <c r="M30" s="12"/>
    </row>
    <row r="31" spans="2:13" ht="15.75">
      <c r="B31" s="6">
        <v>18</v>
      </c>
      <c r="C31" s="7" t="s">
        <v>137</v>
      </c>
      <c r="D31" s="7"/>
      <c r="E31" s="7" t="s">
        <v>120</v>
      </c>
      <c r="F31" s="7"/>
      <c r="G31" s="13"/>
      <c r="H31" s="10" t="s">
        <v>119</v>
      </c>
      <c r="I31" s="11" t="s">
        <v>66</v>
      </c>
      <c r="J31" s="6">
        <v>1</v>
      </c>
      <c r="K31" s="6" t="s">
        <v>65</v>
      </c>
      <c r="L31" s="6">
        <v>1</v>
      </c>
      <c r="M31" s="12"/>
    </row>
    <row r="32" spans="2:13" ht="15.75">
      <c r="B32" s="6">
        <v>19</v>
      </c>
      <c r="C32" s="7" t="s">
        <v>138</v>
      </c>
      <c r="D32" s="7"/>
      <c r="E32" s="7" t="s">
        <v>169</v>
      </c>
      <c r="F32" s="7"/>
      <c r="G32" s="13"/>
      <c r="H32" s="10" t="s">
        <v>156</v>
      </c>
      <c r="I32" s="11" t="s">
        <v>64</v>
      </c>
      <c r="J32" s="6">
        <v>0</v>
      </c>
      <c r="K32" s="6" t="s">
        <v>65</v>
      </c>
      <c r="L32" s="6">
        <v>2</v>
      </c>
      <c r="M32" s="12"/>
    </row>
    <row r="33" spans="2:13" ht="15.75">
      <c r="B33" s="6">
        <v>20</v>
      </c>
      <c r="C33" s="7" t="s">
        <v>139</v>
      </c>
      <c r="D33" s="7"/>
      <c r="E33" s="7" t="s">
        <v>186</v>
      </c>
      <c r="F33" s="7"/>
      <c r="G33" s="13"/>
      <c r="H33" s="10" t="s">
        <v>118</v>
      </c>
      <c r="I33" s="11" t="s">
        <v>66</v>
      </c>
      <c r="J33" s="6">
        <v>1</v>
      </c>
      <c r="K33" s="6" t="s">
        <v>65</v>
      </c>
      <c r="L33" s="6">
        <v>2</v>
      </c>
      <c r="M33" s="12"/>
    </row>
    <row r="34" spans="2:13" ht="15.75">
      <c r="B34" s="6"/>
      <c r="C34" s="7"/>
      <c r="D34" s="7"/>
      <c r="E34" s="7"/>
      <c r="F34" s="7"/>
      <c r="G34" s="7"/>
      <c r="H34" s="10"/>
      <c r="I34" s="11"/>
      <c r="J34" s="6"/>
      <c r="K34" s="6"/>
      <c r="L34" s="6"/>
      <c r="M34" s="12"/>
    </row>
    <row r="35" spans="2:13" ht="15.75">
      <c r="B35" s="6">
        <v>21</v>
      </c>
      <c r="C35" s="7" t="s">
        <v>140</v>
      </c>
      <c r="D35" s="7"/>
      <c r="E35" s="7" t="s">
        <v>149</v>
      </c>
      <c r="F35" s="7"/>
      <c r="G35" s="13"/>
      <c r="H35" s="10" t="s">
        <v>185</v>
      </c>
      <c r="I35" s="11" t="s">
        <v>67</v>
      </c>
      <c r="J35" s="6">
        <v>4</v>
      </c>
      <c r="K35" s="6" t="s">
        <v>65</v>
      </c>
      <c r="L35" s="6">
        <v>0</v>
      </c>
      <c r="M35" s="12"/>
    </row>
    <row r="36" spans="2:13" ht="15.75">
      <c r="B36" s="6">
        <v>22</v>
      </c>
      <c r="C36" s="7" t="s">
        <v>141</v>
      </c>
      <c r="D36" s="7"/>
      <c r="E36" s="7" t="s">
        <v>117</v>
      </c>
      <c r="F36" s="7"/>
      <c r="G36" s="13"/>
      <c r="H36" s="10" t="s">
        <v>120</v>
      </c>
      <c r="I36" s="11" t="s">
        <v>68</v>
      </c>
      <c r="J36" s="6">
        <v>2</v>
      </c>
      <c r="K36" s="6" t="s">
        <v>65</v>
      </c>
      <c r="L36" s="6">
        <v>0</v>
      </c>
      <c r="M36" s="12"/>
    </row>
    <row r="37" spans="2:13" ht="15.75">
      <c r="B37" s="6">
        <v>23</v>
      </c>
      <c r="C37" s="7" t="s">
        <v>142</v>
      </c>
      <c r="D37" s="7"/>
      <c r="E37" s="7" t="s">
        <v>169</v>
      </c>
      <c r="F37" s="7"/>
      <c r="G37" s="13"/>
      <c r="H37" s="10" t="s">
        <v>119</v>
      </c>
      <c r="I37" s="11" t="s">
        <v>69</v>
      </c>
      <c r="J37" s="6">
        <v>2</v>
      </c>
      <c r="K37" s="6" t="s">
        <v>65</v>
      </c>
      <c r="L37" s="6">
        <v>0</v>
      </c>
      <c r="M37" s="12"/>
    </row>
    <row r="38" spans="2:12" ht="15.75">
      <c r="B38" s="6">
        <v>24</v>
      </c>
      <c r="C38" s="7" t="s">
        <v>143</v>
      </c>
      <c r="D38" s="7"/>
      <c r="E38" s="7" t="s">
        <v>170</v>
      </c>
      <c r="F38" s="7"/>
      <c r="G38" s="13"/>
      <c r="H38" s="10" t="s">
        <v>118</v>
      </c>
      <c r="I38" s="11" t="s">
        <v>67</v>
      </c>
      <c r="J38" s="6">
        <v>4</v>
      </c>
      <c r="K38" s="6" t="s">
        <v>65</v>
      </c>
      <c r="L38" s="6">
        <v>3</v>
      </c>
    </row>
    <row r="39" spans="2:12" ht="15.75">
      <c r="B39" s="6"/>
      <c r="C39" s="7"/>
      <c r="D39" s="7"/>
      <c r="E39" s="7"/>
      <c r="F39" s="7"/>
      <c r="G39" s="7"/>
      <c r="H39" s="10"/>
      <c r="I39" s="11"/>
      <c r="J39" s="6"/>
      <c r="K39" s="6"/>
      <c r="L39" s="6"/>
    </row>
    <row r="40" spans="2:12" ht="15.75">
      <c r="B40" s="6">
        <v>25</v>
      </c>
      <c r="C40" s="7" t="s">
        <v>144</v>
      </c>
      <c r="D40" s="7"/>
      <c r="E40" s="7" t="s">
        <v>156</v>
      </c>
      <c r="F40" s="7"/>
      <c r="G40" s="13"/>
      <c r="H40" s="10" t="s">
        <v>186</v>
      </c>
      <c r="I40" s="11" t="s">
        <v>68</v>
      </c>
      <c r="J40" s="6">
        <v>3</v>
      </c>
      <c r="K40" s="6" t="s">
        <v>65</v>
      </c>
      <c r="L40" s="6">
        <v>0</v>
      </c>
    </row>
    <row r="41" spans="2:12" ht="15.75">
      <c r="B41" s="6">
        <v>26</v>
      </c>
      <c r="C41" s="7" t="s">
        <v>145</v>
      </c>
      <c r="D41" s="7"/>
      <c r="E41" s="7" t="s">
        <v>118</v>
      </c>
      <c r="F41" s="7"/>
      <c r="G41" s="13"/>
      <c r="H41" s="10" t="s">
        <v>149</v>
      </c>
      <c r="I41" s="11" t="s">
        <v>67</v>
      </c>
      <c r="J41" s="6">
        <v>0</v>
      </c>
      <c r="K41" s="6" t="s">
        <v>65</v>
      </c>
      <c r="L41" s="6">
        <v>2</v>
      </c>
    </row>
    <row r="42" spans="2:12" ht="15.75">
      <c r="B42" s="6">
        <v>27</v>
      </c>
      <c r="C42" s="7" t="s">
        <v>146</v>
      </c>
      <c r="D42" s="7"/>
      <c r="E42" s="7" t="s">
        <v>186</v>
      </c>
      <c r="F42" s="7"/>
      <c r="G42" s="13"/>
      <c r="H42" s="10" t="s">
        <v>117</v>
      </c>
      <c r="I42" s="11" t="s">
        <v>68</v>
      </c>
      <c r="J42" s="6">
        <v>1</v>
      </c>
      <c r="K42" s="6" t="s">
        <v>65</v>
      </c>
      <c r="L42" s="6">
        <v>2</v>
      </c>
    </row>
    <row r="43" spans="2:12" ht="15.75">
      <c r="B43" s="6">
        <v>28</v>
      </c>
      <c r="C43" s="7" t="s">
        <v>147</v>
      </c>
      <c r="D43" s="7"/>
      <c r="E43" s="7" t="s">
        <v>185</v>
      </c>
      <c r="F43" s="7"/>
      <c r="G43" s="13"/>
      <c r="H43" s="10" t="s">
        <v>170</v>
      </c>
      <c r="I43" s="11" t="s">
        <v>67</v>
      </c>
      <c r="J43" s="6">
        <v>1</v>
      </c>
      <c r="K43" s="6" t="s">
        <v>65</v>
      </c>
      <c r="L43" s="6">
        <v>2</v>
      </c>
    </row>
    <row r="44" spans="2:12" ht="15.75">
      <c r="B44" s="6">
        <v>29</v>
      </c>
      <c r="C44" s="7" t="s">
        <v>148</v>
      </c>
      <c r="D44" s="7"/>
      <c r="E44" s="7" t="s">
        <v>120</v>
      </c>
      <c r="F44" s="7"/>
      <c r="G44" s="13"/>
      <c r="H44" s="10" t="s">
        <v>156</v>
      </c>
      <c r="I44" s="11" t="s">
        <v>68</v>
      </c>
      <c r="J44" s="6">
        <v>3</v>
      </c>
      <c r="K44" s="6" t="s">
        <v>65</v>
      </c>
      <c r="L44" s="6">
        <v>1</v>
      </c>
    </row>
    <row r="45" spans="2:12" ht="15.75">
      <c r="B45" s="6" t="s">
        <v>42</v>
      </c>
      <c r="C45" s="7" t="s">
        <v>42</v>
      </c>
      <c r="D45" s="7"/>
      <c r="E45" s="7" t="s">
        <v>42</v>
      </c>
      <c r="F45" s="27"/>
      <c r="G45" s="27"/>
      <c r="H45" s="10"/>
      <c r="J45" s="6" t="s">
        <v>42</v>
      </c>
      <c r="K45" s="6"/>
      <c r="L45" s="6"/>
    </row>
    <row r="46" spans="2:12" ht="15.75">
      <c r="B46" s="6"/>
      <c r="C46" s="7"/>
      <c r="D46" s="7"/>
      <c r="E46" s="7"/>
      <c r="F46" s="7"/>
      <c r="G46" s="7"/>
      <c r="H46" s="10"/>
      <c r="I46" s="7"/>
      <c r="J46" s="6"/>
      <c r="K46" s="6"/>
      <c r="L46" s="6"/>
    </row>
    <row r="47" spans="2:12" ht="15.75">
      <c r="B47" s="15" t="s">
        <v>70</v>
      </c>
      <c r="C47" s="7"/>
      <c r="D47" s="7"/>
      <c r="E47" s="7"/>
      <c r="F47" s="7"/>
      <c r="G47" s="7"/>
      <c r="H47" s="10"/>
      <c r="I47" s="7"/>
      <c r="J47" s="6"/>
      <c r="K47" s="6"/>
      <c r="L47" s="6"/>
    </row>
    <row r="48" spans="2:12" ht="15.75">
      <c r="B48" s="15" t="s">
        <v>71</v>
      </c>
      <c r="C48" s="7"/>
      <c r="D48" s="7"/>
      <c r="E48" s="7"/>
      <c r="F48" s="7"/>
      <c r="G48" s="7"/>
      <c r="H48" s="10"/>
      <c r="I48" s="7"/>
      <c r="J48" s="6"/>
      <c r="K48" s="6"/>
      <c r="L48" s="6"/>
    </row>
  </sheetData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X52"/>
  <sheetViews>
    <sheetView workbookViewId="0" topLeftCell="A39">
      <selection activeCell="K57" sqref="K57"/>
    </sheetView>
  </sheetViews>
  <sheetFormatPr defaultColWidth="9.00390625" defaultRowHeight="12.75"/>
  <cols>
    <col min="1" max="2" width="4.75390625" style="0" customWidth="1"/>
    <col min="3" max="3" width="20.75390625" style="0" customWidth="1"/>
    <col min="4" max="4" width="3.25390625" style="0" customWidth="1"/>
    <col min="5" max="5" width="0.875" style="0" customWidth="1"/>
    <col min="6" max="7" width="3.25390625" style="0" customWidth="1"/>
    <col min="8" max="8" width="0.875" style="0" customWidth="1"/>
    <col min="9" max="10" width="3.25390625" style="0" customWidth="1"/>
    <col min="11" max="11" width="0.875" style="0" customWidth="1"/>
    <col min="12" max="13" width="3.25390625" style="0" customWidth="1"/>
    <col min="14" max="14" width="0.875" style="0" customWidth="1"/>
    <col min="15" max="16" width="3.25390625" style="0" customWidth="1"/>
    <col min="17" max="17" width="0.875" style="0" customWidth="1"/>
    <col min="18" max="18" width="3.25390625" style="0" customWidth="1"/>
    <col min="19" max="19" width="3.75390625" style="0" customWidth="1"/>
    <col min="20" max="20" width="2.75390625" style="0" customWidth="1"/>
    <col min="21" max="21" width="0.875" style="0" customWidth="1"/>
    <col min="22" max="22" width="2.75390625" style="0" customWidth="1"/>
    <col min="23" max="24" width="6.75390625" style="0" customWidth="1"/>
  </cols>
  <sheetData>
    <row r="8" ht="15.75">
      <c r="B8" s="16" t="s">
        <v>72</v>
      </c>
    </row>
    <row r="10" spans="4:24" ht="14.25" thickBot="1">
      <c r="D10" s="50" t="s">
        <v>115</v>
      </c>
      <c r="E10" s="17"/>
      <c r="F10" s="17"/>
      <c r="G10" s="50" t="s">
        <v>175</v>
      </c>
      <c r="H10" s="55"/>
      <c r="I10" s="17"/>
      <c r="J10" s="50" t="s">
        <v>176</v>
      </c>
      <c r="K10" s="55"/>
      <c r="L10" s="17"/>
      <c r="M10" s="50" t="s">
        <v>178</v>
      </c>
      <c r="N10" s="55"/>
      <c r="O10" s="17"/>
      <c r="P10" s="50" t="s">
        <v>171</v>
      </c>
      <c r="Q10" s="55"/>
      <c r="R10" s="17"/>
      <c r="S10" s="17"/>
      <c r="T10" s="73" t="s">
        <v>181</v>
      </c>
      <c r="U10" s="72"/>
      <c r="V10" s="18"/>
      <c r="W10" s="18" t="s">
        <v>73</v>
      </c>
      <c r="X10" s="18" t="s">
        <v>74</v>
      </c>
    </row>
    <row r="11" spans="2:24" ht="18">
      <c r="B11" s="19" t="s">
        <v>75</v>
      </c>
      <c r="C11" s="19" t="s">
        <v>112</v>
      </c>
      <c r="D11" s="44"/>
      <c r="E11" s="45"/>
      <c r="F11" s="45"/>
      <c r="G11" s="51">
        <f>SUM(Rozlosování!J10)</f>
        <v>2</v>
      </c>
      <c r="H11" s="20" t="s">
        <v>65</v>
      </c>
      <c r="I11" s="42">
        <f>SUM(Rozlosování!L10)</f>
        <v>1</v>
      </c>
      <c r="J11" s="51">
        <f>SUM(Rozlosování!J22)</f>
        <v>1</v>
      </c>
      <c r="K11" s="20" t="s">
        <v>65</v>
      </c>
      <c r="L11" s="42">
        <f>SUM(Rozlosování!L22)</f>
        <v>0</v>
      </c>
      <c r="M11" s="51">
        <f>SUM(Rozlosování!L27)</f>
        <v>1</v>
      </c>
      <c r="N11" s="20" t="s">
        <v>65</v>
      </c>
      <c r="O11" s="64">
        <f>SUM(Rozlosování!J27)</f>
        <v>0</v>
      </c>
      <c r="P11" s="51">
        <f>SUM(Rozlosování!L15)</f>
        <v>1</v>
      </c>
      <c r="Q11" s="20" t="s">
        <v>65</v>
      </c>
      <c r="R11" s="67">
        <f>SUM(Rozlosování!J15)</f>
        <v>0</v>
      </c>
      <c r="T11" s="71">
        <f>SUM(G11,J11,M11,P11)</f>
        <v>5</v>
      </c>
      <c r="U11" s="20" t="s">
        <v>65</v>
      </c>
      <c r="V11" s="42">
        <f>SUM(I11,L11,O11,R11)</f>
        <v>1</v>
      </c>
      <c r="W11" s="77">
        <v>12</v>
      </c>
      <c r="X11" s="78" t="s">
        <v>99</v>
      </c>
    </row>
    <row r="12" spans="2:24" ht="18">
      <c r="B12" s="19" t="s">
        <v>76</v>
      </c>
      <c r="C12" s="19" t="s">
        <v>169</v>
      </c>
      <c r="D12" s="48">
        <f>SUM(Rozlosování!L10)</f>
        <v>1</v>
      </c>
      <c r="E12" s="49" t="s">
        <v>65</v>
      </c>
      <c r="F12" s="49">
        <f>SUM(Rozlosování!J10)</f>
        <v>2</v>
      </c>
      <c r="G12" s="52"/>
      <c r="H12" s="56"/>
      <c r="I12" s="41"/>
      <c r="J12" s="53">
        <f>SUM(Rozlosování!J17)</f>
        <v>0</v>
      </c>
      <c r="K12" s="49" t="s">
        <v>65</v>
      </c>
      <c r="L12" s="39">
        <f>SUM(Rozlosování!L17)</f>
        <v>2</v>
      </c>
      <c r="M12" s="53">
        <f>SUM(Rozlosování!J32)</f>
        <v>0</v>
      </c>
      <c r="N12" s="49" t="s">
        <v>65</v>
      </c>
      <c r="O12" s="49">
        <f>SUM(Rozlosování!L32)</f>
        <v>2</v>
      </c>
      <c r="P12" s="53">
        <f>SUM(Rozlosování!L25)</f>
        <v>3</v>
      </c>
      <c r="Q12" s="49" t="s">
        <v>65</v>
      </c>
      <c r="R12" s="68">
        <f>SUM(Rozlosování!J25)</f>
        <v>2</v>
      </c>
      <c r="T12" s="48">
        <f>SUM(D12,J12,M12,P12)</f>
        <v>4</v>
      </c>
      <c r="U12" s="49" t="s">
        <v>65</v>
      </c>
      <c r="V12" s="39">
        <f>SUM(F12,L12,O12,R12)</f>
        <v>8</v>
      </c>
      <c r="W12" s="79">
        <v>3</v>
      </c>
      <c r="X12" s="80" t="s">
        <v>103</v>
      </c>
    </row>
    <row r="13" spans="2:24" ht="18">
      <c r="B13" s="19" t="s">
        <v>77</v>
      </c>
      <c r="C13" s="19" t="s">
        <v>117</v>
      </c>
      <c r="D13" s="48">
        <f>SUM(Rozlosování!L22)</f>
        <v>0</v>
      </c>
      <c r="E13" s="49" t="s">
        <v>65</v>
      </c>
      <c r="F13" s="49">
        <f>SUM(Rozlosování!J22)</f>
        <v>1</v>
      </c>
      <c r="G13" s="53">
        <f>SUM(Rozlosování!L17)</f>
        <v>2</v>
      </c>
      <c r="H13" s="49" t="s">
        <v>65</v>
      </c>
      <c r="I13" s="39">
        <f>SUM(Rozlosování!J17)</f>
        <v>0</v>
      </c>
      <c r="J13" s="52"/>
      <c r="K13" s="43"/>
      <c r="L13" s="41"/>
      <c r="M13" s="53">
        <f>SUM(Rozlosování!J12)</f>
        <v>2</v>
      </c>
      <c r="N13" s="49" t="s">
        <v>65</v>
      </c>
      <c r="O13" s="49">
        <f>SUM(Rozlosování!L12)</f>
        <v>1</v>
      </c>
      <c r="P13" s="53">
        <f>SUM(Rozlosování!J30)</f>
        <v>0</v>
      </c>
      <c r="Q13" s="49" t="s">
        <v>65</v>
      </c>
      <c r="R13" s="68">
        <f>SUM(Rozlosování!L30)</f>
        <v>2</v>
      </c>
      <c r="T13" s="48">
        <f>SUM(D13,G13,M13,P13)</f>
        <v>4</v>
      </c>
      <c r="U13" s="20" t="s">
        <v>65</v>
      </c>
      <c r="V13" s="39">
        <f>SUM(F13,I13,O13,R13)</f>
        <v>4</v>
      </c>
      <c r="W13" s="79">
        <v>6</v>
      </c>
      <c r="X13" s="80" t="s">
        <v>101</v>
      </c>
    </row>
    <row r="14" spans="2:24" ht="18">
      <c r="B14" s="19" t="s">
        <v>78</v>
      </c>
      <c r="C14" s="19" t="s">
        <v>162</v>
      </c>
      <c r="D14" s="48">
        <f>SUM(Rozlosování!J27)</f>
        <v>0</v>
      </c>
      <c r="E14" s="49" t="s">
        <v>65</v>
      </c>
      <c r="F14" s="49">
        <f>SUM(Rozlosování!L27)</f>
        <v>1</v>
      </c>
      <c r="G14" s="53">
        <f>SUM(Rozlosování!L32)</f>
        <v>2</v>
      </c>
      <c r="H14" s="49" t="s">
        <v>65</v>
      </c>
      <c r="I14" s="39">
        <f>SUM(Rozlosování!J32)</f>
        <v>0</v>
      </c>
      <c r="J14" s="53">
        <f>SUM(Rozlosování!L12)</f>
        <v>1</v>
      </c>
      <c r="K14" s="49" t="s">
        <v>65</v>
      </c>
      <c r="L14" s="39">
        <f>SUM(Rozlosování!J12)</f>
        <v>2</v>
      </c>
      <c r="M14" s="52"/>
      <c r="N14" s="56"/>
      <c r="O14" s="56"/>
      <c r="P14" s="53">
        <f>SUM(Rozlosování!J20)</f>
        <v>0</v>
      </c>
      <c r="Q14" s="49" t="s">
        <v>65</v>
      </c>
      <c r="R14" s="68">
        <f>SUM(Rozlosování!L20)</f>
        <v>2</v>
      </c>
      <c r="T14" s="48">
        <f>SUM(D14,G14,J14,P14)</f>
        <v>3</v>
      </c>
      <c r="U14" s="49" t="s">
        <v>65</v>
      </c>
      <c r="V14" s="39">
        <f>SUM(F14,I14,L14,R14)</f>
        <v>5</v>
      </c>
      <c r="W14" s="79">
        <v>3</v>
      </c>
      <c r="X14" s="80" t="s">
        <v>102</v>
      </c>
    </row>
    <row r="15" spans="2:24" ht="18.75" thickBot="1">
      <c r="B15" s="19" t="s">
        <v>79</v>
      </c>
      <c r="C15" s="19" t="s">
        <v>170</v>
      </c>
      <c r="D15" s="46">
        <f>SUM(Rozlosování!J15)</f>
        <v>0</v>
      </c>
      <c r="E15" s="47" t="s">
        <v>65</v>
      </c>
      <c r="F15" s="47">
        <f>SUM(Rozlosování!L15)</f>
        <v>1</v>
      </c>
      <c r="G15" s="54">
        <f>SUM(Rozlosování!J25)</f>
        <v>2</v>
      </c>
      <c r="H15" s="47" t="s">
        <v>65</v>
      </c>
      <c r="I15" s="40">
        <f>SUM(Rozlosování!L25)</f>
        <v>3</v>
      </c>
      <c r="J15" s="54">
        <f>SUM(Rozlosování!L30)</f>
        <v>2</v>
      </c>
      <c r="K15" s="47" t="s">
        <v>65</v>
      </c>
      <c r="L15" s="40">
        <f>SUM(Rozlosování!J30)</f>
        <v>0</v>
      </c>
      <c r="M15" s="54">
        <f>SUM(Rozlosování!L20)</f>
        <v>2</v>
      </c>
      <c r="N15" s="47" t="s">
        <v>65</v>
      </c>
      <c r="O15" s="65">
        <f>SUM(Rozlosování!J20)</f>
        <v>0</v>
      </c>
      <c r="P15" s="66"/>
      <c r="Q15" s="70"/>
      <c r="R15" s="69"/>
      <c r="T15" s="58">
        <f>SUM(D15,G15,J15,M15)</f>
        <v>6</v>
      </c>
      <c r="U15" s="47" t="s">
        <v>65</v>
      </c>
      <c r="V15" s="40">
        <f>SUM(F15,I15,L15,O15)</f>
        <v>4</v>
      </c>
      <c r="W15" s="81">
        <v>6</v>
      </c>
      <c r="X15" s="82" t="s">
        <v>100</v>
      </c>
    </row>
    <row r="17" ht="15.75">
      <c r="B17" s="16" t="s">
        <v>80</v>
      </c>
    </row>
    <row r="19" spans="4:24" ht="14.25" thickBot="1">
      <c r="D19" s="50" t="s">
        <v>187</v>
      </c>
      <c r="E19" s="17"/>
      <c r="F19" s="17"/>
      <c r="G19" s="50" t="s">
        <v>188</v>
      </c>
      <c r="H19" s="55"/>
      <c r="I19" s="17"/>
      <c r="J19" s="50" t="s">
        <v>177</v>
      </c>
      <c r="K19" s="55"/>
      <c r="L19" s="17"/>
      <c r="M19" s="50" t="s">
        <v>179</v>
      </c>
      <c r="N19" s="55"/>
      <c r="O19" s="17"/>
      <c r="P19" s="50" t="s">
        <v>180</v>
      </c>
      <c r="Q19" s="55"/>
      <c r="R19" s="17"/>
      <c r="S19" s="17"/>
      <c r="T19" s="73" t="s">
        <v>181</v>
      </c>
      <c r="U19" s="72"/>
      <c r="V19" s="18"/>
      <c r="W19" s="18" t="s">
        <v>73</v>
      </c>
      <c r="X19" s="18" t="s">
        <v>74</v>
      </c>
    </row>
    <row r="20" spans="2:24" ht="18">
      <c r="B20" s="19" t="s">
        <v>81</v>
      </c>
      <c r="C20" s="19" t="s">
        <v>185</v>
      </c>
      <c r="D20" s="44"/>
      <c r="E20" s="45"/>
      <c r="F20" s="45"/>
      <c r="G20" s="51">
        <f>SUM(Rozlosování!J11)</f>
        <v>1</v>
      </c>
      <c r="H20" s="20" t="s">
        <v>65</v>
      </c>
      <c r="I20" s="42">
        <f>SUM(Rozlosování!L11)</f>
        <v>1</v>
      </c>
      <c r="J20" s="51">
        <f>SUM(Rozlosování!J23)</f>
        <v>1</v>
      </c>
      <c r="K20" s="20" t="s">
        <v>65</v>
      </c>
      <c r="L20" s="42">
        <f>SUM(Rozlosování!L23)</f>
        <v>0</v>
      </c>
      <c r="M20" s="51">
        <f>SUM(Rozlosování!L28)</f>
        <v>0</v>
      </c>
      <c r="N20" s="20" t="s">
        <v>65</v>
      </c>
      <c r="O20" s="64">
        <f>SUM(Rozlosování!J28)</f>
        <v>2</v>
      </c>
      <c r="P20" s="51">
        <f>SUM(Rozlosování!L16)</f>
        <v>2</v>
      </c>
      <c r="Q20" s="20" t="s">
        <v>65</v>
      </c>
      <c r="R20" s="67">
        <f>SUM(Rozlosování!J16)</f>
        <v>1</v>
      </c>
      <c r="T20" s="71">
        <f>SUM(G20,J20,M20,P20)</f>
        <v>4</v>
      </c>
      <c r="U20" s="20" t="s">
        <v>65</v>
      </c>
      <c r="V20" s="42">
        <f>SUM(I20,L20,O20,R20)</f>
        <v>4</v>
      </c>
      <c r="W20" s="77">
        <v>7</v>
      </c>
      <c r="X20" s="78" t="s">
        <v>100</v>
      </c>
    </row>
    <row r="21" spans="2:24" ht="18">
      <c r="B21" s="19" t="s">
        <v>82</v>
      </c>
      <c r="C21" s="19" t="s">
        <v>186</v>
      </c>
      <c r="D21" s="48">
        <f>SUM(Rozlosování!L11)</f>
        <v>1</v>
      </c>
      <c r="E21" s="49" t="s">
        <v>65</v>
      </c>
      <c r="F21" s="49">
        <f>SUM(Rozlosování!J11)</f>
        <v>1</v>
      </c>
      <c r="G21" s="52"/>
      <c r="H21" s="56"/>
      <c r="I21" s="41"/>
      <c r="J21" s="53">
        <f>SUM(Rozlosování!J18)</f>
        <v>0</v>
      </c>
      <c r="K21" s="49" t="s">
        <v>65</v>
      </c>
      <c r="L21" s="39">
        <f>SUM(Rozlosování!L18)</f>
        <v>0</v>
      </c>
      <c r="M21" s="53">
        <f>SUM(Rozlosování!J33)</f>
        <v>1</v>
      </c>
      <c r="N21" s="49" t="s">
        <v>65</v>
      </c>
      <c r="O21" s="49">
        <f>SUM(Rozlosování!L33)</f>
        <v>2</v>
      </c>
      <c r="P21" s="53">
        <f>SUM(Rozlosování!L26)</f>
        <v>1</v>
      </c>
      <c r="Q21" s="49" t="s">
        <v>65</v>
      </c>
      <c r="R21" s="68">
        <f>SUM(Rozlosování!J26)</f>
        <v>0</v>
      </c>
      <c r="T21" s="48">
        <f>SUM(D21,J21,M21,P21)</f>
        <v>3</v>
      </c>
      <c r="U21" s="49" t="s">
        <v>65</v>
      </c>
      <c r="V21" s="39">
        <f>SUM(F21,L21,O21,R21)</f>
        <v>3</v>
      </c>
      <c r="W21" s="79">
        <v>5</v>
      </c>
      <c r="X21" s="80" t="s">
        <v>101</v>
      </c>
    </row>
    <row r="22" spans="2:24" ht="18">
      <c r="B22" s="19" t="s">
        <v>83</v>
      </c>
      <c r="C22" s="19" t="s">
        <v>120</v>
      </c>
      <c r="D22" s="48">
        <f>SUM(Rozlosování!L23)</f>
        <v>0</v>
      </c>
      <c r="E22" s="49" t="s">
        <v>65</v>
      </c>
      <c r="F22" s="49">
        <f>SUM(Rozlosování!J23)</f>
        <v>1</v>
      </c>
      <c r="G22" s="53">
        <f>SUM(Rozlosování!L18)</f>
        <v>0</v>
      </c>
      <c r="H22" s="49" t="s">
        <v>65</v>
      </c>
      <c r="I22" s="39">
        <f>SUM(Rozlosování!J18)</f>
        <v>0</v>
      </c>
      <c r="J22" s="52"/>
      <c r="K22" s="43"/>
      <c r="L22" s="41"/>
      <c r="M22" s="53">
        <f>SUM(Rozlosování!J13)</f>
        <v>0</v>
      </c>
      <c r="N22" s="49" t="s">
        <v>65</v>
      </c>
      <c r="O22" s="49">
        <f>SUM(Rozlosování!L13)</f>
        <v>2</v>
      </c>
      <c r="P22" s="53">
        <f>SUM(Rozlosování!J31)</f>
        <v>1</v>
      </c>
      <c r="Q22" s="49" t="s">
        <v>65</v>
      </c>
      <c r="R22" s="68">
        <f>SUM(Rozlosování!L31)</f>
        <v>1</v>
      </c>
      <c r="T22" s="48">
        <f>SUM(D22,G22,M22,P22)</f>
        <v>1</v>
      </c>
      <c r="U22" s="20" t="s">
        <v>65</v>
      </c>
      <c r="V22" s="39">
        <f>SUM(F22,I22,O22,R22)</f>
        <v>4</v>
      </c>
      <c r="W22" s="79">
        <v>2</v>
      </c>
      <c r="X22" s="80" t="s">
        <v>102</v>
      </c>
    </row>
    <row r="23" spans="2:24" ht="18">
      <c r="B23" s="19" t="s">
        <v>84</v>
      </c>
      <c r="C23" s="19" t="s">
        <v>118</v>
      </c>
      <c r="D23" s="48">
        <f>SUM(Rozlosování!J28)</f>
        <v>2</v>
      </c>
      <c r="E23" s="49" t="s">
        <v>65</v>
      </c>
      <c r="F23" s="49">
        <f>SUM(Rozlosování!L28)</f>
        <v>0</v>
      </c>
      <c r="G23" s="53">
        <f>SUM(Rozlosování!L33)</f>
        <v>2</v>
      </c>
      <c r="H23" s="49" t="s">
        <v>65</v>
      </c>
      <c r="I23" s="39">
        <f>SUM(Rozlosování!J33)</f>
        <v>1</v>
      </c>
      <c r="J23" s="53">
        <f>SUM(Rozlosování!L13)</f>
        <v>2</v>
      </c>
      <c r="K23" s="49" t="s">
        <v>65</v>
      </c>
      <c r="L23" s="39">
        <f>SUM(Rozlosování!J13)</f>
        <v>0</v>
      </c>
      <c r="M23" s="52"/>
      <c r="N23" s="56"/>
      <c r="O23" s="56"/>
      <c r="P23" s="53">
        <f>SUM(Rozlosování!J21)</f>
        <v>4</v>
      </c>
      <c r="Q23" s="49" t="s">
        <v>65</v>
      </c>
      <c r="R23" s="68">
        <f>SUM(Rozlosování!L21)</f>
        <v>2</v>
      </c>
      <c r="T23" s="48">
        <f>SUM(D23,G23,J23,P23)</f>
        <v>10</v>
      </c>
      <c r="U23" s="49" t="s">
        <v>65</v>
      </c>
      <c r="V23" s="39">
        <f>SUM(F23,I23,L23,R23)</f>
        <v>3</v>
      </c>
      <c r="W23" s="79">
        <v>12</v>
      </c>
      <c r="X23" s="80" t="s">
        <v>99</v>
      </c>
    </row>
    <row r="24" spans="2:24" ht="18.75" thickBot="1">
      <c r="B24" s="19" t="s">
        <v>85</v>
      </c>
      <c r="C24" s="19" t="s">
        <v>119</v>
      </c>
      <c r="D24" s="46">
        <f>SUM(Rozlosování!J16)</f>
        <v>1</v>
      </c>
      <c r="E24" s="47" t="s">
        <v>65</v>
      </c>
      <c r="F24" s="47">
        <f>SUM(Rozlosování!L16)</f>
        <v>2</v>
      </c>
      <c r="G24" s="54">
        <f>SUM(Rozlosování!J26)</f>
        <v>0</v>
      </c>
      <c r="H24" s="47" t="s">
        <v>65</v>
      </c>
      <c r="I24" s="40">
        <f>SUM(Rozlosování!L26)</f>
        <v>1</v>
      </c>
      <c r="J24" s="54">
        <f>SUM(Rozlosování!L31)</f>
        <v>1</v>
      </c>
      <c r="K24" s="47" t="s">
        <v>65</v>
      </c>
      <c r="L24" s="40">
        <f>SUM(Rozlosování!J31)</f>
        <v>1</v>
      </c>
      <c r="M24" s="54">
        <f>SUM(Rozlosování!L21)</f>
        <v>2</v>
      </c>
      <c r="N24" s="47" t="s">
        <v>65</v>
      </c>
      <c r="O24" s="65">
        <f>SUM(Rozlosování!J21)</f>
        <v>4</v>
      </c>
      <c r="P24" s="66"/>
      <c r="Q24" s="70"/>
      <c r="R24" s="69"/>
      <c r="T24" s="58">
        <f>SUM(D24,G24,J24,M24)</f>
        <v>4</v>
      </c>
      <c r="U24" s="47" t="s">
        <v>65</v>
      </c>
      <c r="V24" s="40">
        <f>SUM(F24,I24,L24,O24)</f>
        <v>8</v>
      </c>
      <c r="W24" s="81">
        <v>1</v>
      </c>
      <c r="X24" s="82" t="s">
        <v>103</v>
      </c>
    </row>
    <row r="27" ht="15.75">
      <c r="B27" s="16" t="s">
        <v>86</v>
      </c>
    </row>
    <row r="29" spans="4:24" ht="14.25" thickBot="1">
      <c r="D29" s="50" t="s">
        <v>115</v>
      </c>
      <c r="E29" s="17"/>
      <c r="F29" s="17"/>
      <c r="G29" s="50" t="s">
        <v>171</v>
      </c>
      <c r="H29" s="17"/>
      <c r="I29" s="17"/>
      <c r="J29" s="50" t="s">
        <v>192</v>
      </c>
      <c r="K29" s="17"/>
      <c r="L29" s="17"/>
      <c r="M29" s="50" t="s">
        <v>189</v>
      </c>
      <c r="N29" s="17"/>
      <c r="O29" s="17"/>
      <c r="P29" s="17" t="s">
        <v>42</v>
      </c>
      <c r="Q29" s="17"/>
      <c r="R29" s="17"/>
      <c r="S29" s="17"/>
      <c r="T29" s="73" t="s">
        <v>181</v>
      </c>
      <c r="U29" s="72"/>
      <c r="V29" s="18"/>
      <c r="W29" s="18" t="s">
        <v>73</v>
      </c>
      <c r="X29" s="18" t="s">
        <v>74</v>
      </c>
    </row>
    <row r="30" spans="2:24" ht="18">
      <c r="B30" s="19" t="s">
        <v>87</v>
      </c>
      <c r="C30" s="19" t="s">
        <v>112</v>
      </c>
      <c r="D30" s="57"/>
      <c r="E30" s="45"/>
      <c r="F30" s="60"/>
      <c r="G30" s="61">
        <v>1</v>
      </c>
      <c r="H30" s="59" t="s">
        <v>65</v>
      </c>
      <c r="I30" s="42">
        <v>0</v>
      </c>
      <c r="J30" s="61">
        <v>4</v>
      </c>
      <c r="K30" s="59" t="s">
        <v>65</v>
      </c>
      <c r="L30" s="64">
        <v>0</v>
      </c>
      <c r="M30" s="61">
        <v>2</v>
      </c>
      <c r="N30" s="59" t="s">
        <v>65</v>
      </c>
      <c r="O30" s="74">
        <v>0</v>
      </c>
      <c r="P30" s="20"/>
      <c r="Q30" s="20"/>
      <c r="R30" s="20"/>
      <c r="T30" s="71">
        <f>SUM(G30,J30,M30)</f>
        <v>7</v>
      </c>
      <c r="U30" s="20" t="s">
        <v>65</v>
      </c>
      <c r="V30" s="42">
        <f>SUM(I30,L30,O30)</f>
        <v>0</v>
      </c>
      <c r="W30" s="77">
        <v>9</v>
      </c>
      <c r="X30" s="78" t="s">
        <v>99</v>
      </c>
    </row>
    <row r="31" spans="2:24" ht="18">
      <c r="B31" s="19" t="s">
        <v>89</v>
      </c>
      <c r="C31" s="19" t="s">
        <v>170</v>
      </c>
      <c r="D31" s="48">
        <v>0</v>
      </c>
      <c r="E31" s="49" t="s">
        <v>65</v>
      </c>
      <c r="F31" s="39">
        <v>1</v>
      </c>
      <c r="G31" s="52"/>
      <c r="H31" s="56"/>
      <c r="I31" s="41"/>
      <c r="J31" s="53">
        <v>2</v>
      </c>
      <c r="K31" s="49" t="s">
        <v>65</v>
      </c>
      <c r="L31" s="20">
        <v>1</v>
      </c>
      <c r="M31" s="53">
        <v>4</v>
      </c>
      <c r="N31" s="49" t="s">
        <v>65</v>
      </c>
      <c r="O31" s="68">
        <v>3</v>
      </c>
      <c r="P31" s="20"/>
      <c r="Q31" s="20"/>
      <c r="R31" s="20"/>
      <c r="T31" s="48">
        <f>SUM(D31,J31,M31)</f>
        <v>6</v>
      </c>
      <c r="U31" s="49" t="s">
        <v>65</v>
      </c>
      <c r="V31" s="39">
        <f>SUM(F31,L31,O31)</f>
        <v>5</v>
      </c>
      <c r="W31" s="79">
        <v>6</v>
      </c>
      <c r="X31" s="80" t="s">
        <v>100</v>
      </c>
    </row>
    <row r="32" spans="2:24" ht="18">
      <c r="B32" s="19" t="s">
        <v>88</v>
      </c>
      <c r="C32" s="19" t="s">
        <v>185</v>
      </c>
      <c r="D32" s="48">
        <v>0</v>
      </c>
      <c r="E32" s="49" t="s">
        <v>65</v>
      </c>
      <c r="F32" s="62">
        <v>4</v>
      </c>
      <c r="G32" s="63">
        <v>1</v>
      </c>
      <c r="H32" s="49" t="s">
        <v>65</v>
      </c>
      <c r="I32" s="39">
        <v>2</v>
      </c>
      <c r="J32" s="52"/>
      <c r="K32" s="56"/>
      <c r="L32" s="56"/>
      <c r="M32" s="83">
        <v>0</v>
      </c>
      <c r="N32" s="49" t="s">
        <v>65</v>
      </c>
      <c r="O32" s="68">
        <v>2</v>
      </c>
      <c r="P32" s="20"/>
      <c r="Q32" s="20"/>
      <c r="R32" s="20"/>
      <c r="T32" s="48">
        <f>SUM(D32,G32,M32)</f>
        <v>1</v>
      </c>
      <c r="U32" s="20" t="s">
        <v>65</v>
      </c>
      <c r="V32" s="39">
        <f>SUM(F32,I32,O32)</f>
        <v>8</v>
      </c>
      <c r="W32" s="79">
        <v>0</v>
      </c>
      <c r="X32" s="80" t="s">
        <v>102</v>
      </c>
    </row>
    <row r="33" spans="2:24" ht="18.75" thickBot="1">
      <c r="B33" s="19" t="s">
        <v>90</v>
      </c>
      <c r="C33" s="19" t="s">
        <v>118</v>
      </c>
      <c r="D33" s="58">
        <v>0</v>
      </c>
      <c r="E33" s="47" t="s">
        <v>65</v>
      </c>
      <c r="F33" s="40">
        <v>2</v>
      </c>
      <c r="G33" s="54">
        <v>3</v>
      </c>
      <c r="H33" s="47" t="s">
        <v>65</v>
      </c>
      <c r="I33" s="40">
        <v>4</v>
      </c>
      <c r="J33" s="54">
        <v>2</v>
      </c>
      <c r="K33" s="47" t="s">
        <v>65</v>
      </c>
      <c r="L33" s="65">
        <v>0</v>
      </c>
      <c r="M33" s="66"/>
      <c r="N33" s="75"/>
      <c r="O33" s="76"/>
      <c r="P33" s="20"/>
      <c r="Q33" s="20"/>
      <c r="R33" s="20"/>
      <c r="T33" s="58">
        <f>SUM(D33,G33,J33)</f>
        <v>5</v>
      </c>
      <c r="U33" s="65" t="s">
        <v>65</v>
      </c>
      <c r="V33" s="40">
        <f>SUM(F33,I33,L33)</f>
        <v>6</v>
      </c>
      <c r="W33" s="81">
        <v>3</v>
      </c>
      <c r="X33" s="82" t="s">
        <v>101</v>
      </c>
    </row>
    <row r="34" spans="4:6" ht="12.75">
      <c r="D34" s="21"/>
      <c r="E34" s="21"/>
      <c r="F34" s="21"/>
    </row>
    <row r="35" ht="12.75">
      <c r="B35" s="22" t="s">
        <v>91</v>
      </c>
    </row>
    <row r="38" ht="15.75">
      <c r="B38" s="16" t="s">
        <v>92</v>
      </c>
    </row>
    <row r="39" spans="4:15" ht="12.75"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4:24" ht="14.25" thickBot="1">
      <c r="D40" s="50" t="s">
        <v>176</v>
      </c>
      <c r="E40" s="50"/>
      <c r="F40" s="50"/>
      <c r="G40" s="50" t="s">
        <v>178</v>
      </c>
      <c r="H40" s="50"/>
      <c r="I40" s="50"/>
      <c r="J40" s="50" t="s">
        <v>191</v>
      </c>
      <c r="K40" s="50"/>
      <c r="L40" s="50"/>
      <c r="M40" s="50" t="s">
        <v>190</v>
      </c>
      <c r="N40" s="50"/>
      <c r="O40" s="50"/>
      <c r="P40" s="17" t="s">
        <v>42</v>
      </c>
      <c r="Q40" s="17"/>
      <c r="R40" s="17"/>
      <c r="S40" s="17"/>
      <c r="T40" s="73" t="s">
        <v>181</v>
      </c>
      <c r="U40" s="72"/>
      <c r="V40" s="18"/>
      <c r="W40" s="18" t="s">
        <v>73</v>
      </c>
      <c r="X40" s="18" t="s">
        <v>74</v>
      </c>
    </row>
    <row r="41" spans="2:24" ht="18">
      <c r="B41" s="19" t="s">
        <v>93</v>
      </c>
      <c r="C41" s="19" t="s">
        <v>117</v>
      </c>
      <c r="D41" s="57"/>
      <c r="E41" s="45"/>
      <c r="F41" s="60"/>
      <c r="G41" s="61">
        <v>2</v>
      </c>
      <c r="H41" s="59" t="s">
        <v>65</v>
      </c>
      <c r="I41" s="42">
        <v>1</v>
      </c>
      <c r="J41" s="61">
        <v>2</v>
      </c>
      <c r="K41" s="59" t="s">
        <v>65</v>
      </c>
      <c r="L41" s="64">
        <v>0</v>
      </c>
      <c r="M41" s="61">
        <v>2</v>
      </c>
      <c r="N41" s="59" t="s">
        <v>65</v>
      </c>
      <c r="O41" s="74">
        <v>1</v>
      </c>
      <c r="P41" s="20"/>
      <c r="Q41" s="20"/>
      <c r="R41" s="20"/>
      <c r="T41" s="71">
        <f>SUM(G41,J41,M41)</f>
        <v>6</v>
      </c>
      <c r="U41" s="20" t="s">
        <v>65</v>
      </c>
      <c r="V41" s="42">
        <f>SUM(I41,L41,O41)</f>
        <v>2</v>
      </c>
      <c r="W41" s="77">
        <v>9</v>
      </c>
      <c r="X41" s="78" t="s">
        <v>103</v>
      </c>
    </row>
    <row r="42" spans="2:24" ht="18">
      <c r="B42" s="19" t="s">
        <v>95</v>
      </c>
      <c r="C42" s="19" t="s">
        <v>162</v>
      </c>
      <c r="D42" s="48">
        <v>1</v>
      </c>
      <c r="E42" s="49" t="s">
        <v>65</v>
      </c>
      <c r="F42" s="39">
        <v>2</v>
      </c>
      <c r="G42" s="52"/>
      <c r="H42" s="56"/>
      <c r="I42" s="41"/>
      <c r="J42" s="53">
        <v>1</v>
      </c>
      <c r="K42" s="49" t="s">
        <v>65</v>
      </c>
      <c r="L42" s="20">
        <v>3</v>
      </c>
      <c r="M42" s="53">
        <v>3</v>
      </c>
      <c r="N42" s="49" t="s">
        <v>65</v>
      </c>
      <c r="O42" s="68">
        <v>0</v>
      </c>
      <c r="P42" s="20"/>
      <c r="Q42" s="20"/>
      <c r="R42" s="20"/>
      <c r="T42" s="48">
        <f>SUM(D42,J42,M42)</f>
        <v>5</v>
      </c>
      <c r="U42" s="49" t="s">
        <v>65</v>
      </c>
      <c r="V42" s="39">
        <f>SUM(F42,L42,O42)</f>
        <v>5</v>
      </c>
      <c r="W42" s="79">
        <v>3</v>
      </c>
      <c r="X42" s="80" t="s">
        <v>105</v>
      </c>
    </row>
    <row r="43" spans="2:24" ht="18">
      <c r="B43" s="19" t="s">
        <v>94</v>
      </c>
      <c r="C43" s="19" t="s">
        <v>120</v>
      </c>
      <c r="D43" s="48">
        <v>0</v>
      </c>
      <c r="E43" s="49" t="s">
        <v>65</v>
      </c>
      <c r="F43" s="62">
        <v>2</v>
      </c>
      <c r="G43" s="63">
        <v>3</v>
      </c>
      <c r="H43" s="49" t="s">
        <v>65</v>
      </c>
      <c r="I43" s="39">
        <v>1</v>
      </c>
      <c r="J43" s="52"/>
      <c r="K43" s="56"/>
      <c r="L43" s="56"/>
      <c r="M43" s="83">
        <v>0</v>
      </c>
      <c r="N43" s="49" t="s">
        <v>65</v>
      </c>
      <c r="O43" s="68">
        <v>0</v>
      </c>
      <c r="P43" s="20"/>
      <c r="Q43" s="20"/>
      <c r="R43" s="20"/>
      <c r="T43" s="48">
        <f>SUM(D43,G43,M43)</f>
        <v>3</v>
      </c>
      <c r="U43" s="20" t="s">
        <v>65</v>
      </c>
      <c r="V43" s="39">
        <f>SUM(F43,I43,O43)</f>
        <v>3</v>
      </c>
      <c r="W43" s="79">
        <v>4</v>
      </c>
      <c r="X43" s="80" t="s">
        <v>104</v>
      </c>
    </row>
    <row r="44" spans="2:24" ht="18.75" thickBot="1">
      <c r="B44" s="19" t="s">
        <v>96</v>
      </c>
      <c r="C44" s="19" t="s">
        <v>186</v>
      </c>
      <c r="D44" s="58">
        <v>1</v>
      </c>
      <c r="E44" s="47" t="s">
        <v>65</v>
      </c>
      <c r="F44" s="40">
        <v>2</v>
      </c>
      <c r="G44" s="54">
        <v>0</v>
      </c>
      <c r="H44" s="47" t="s">
        <v>65</v>
      </c>
      <c r="I44" s="40">
        <v>3</v>
      </c>
      <c r="J44" s="54">
        <v>0</v>
      </c>
      <c r="K44" s="47" t="s">
        <v>65</v>
      </c>
      <c r="L44" s="65">
        <v>0</v>
      </c>
      <c r="M44" s="66"/>
      <c r="N44" s="75"/>
      <c r="O44" s="76"/>
      <c r="P44" s="20"/>
      <c r="Q44" s="20"/>
      <c r="R44" s="20"/>
      <c r="T44" s="58">
        <f>SUM(D44,G44,J44)</f>
        <v>1</v>
      </c>
      <c r="U44" s="65" t="s">
        <v>65</v>
      </c>
      <c r="V44" s="40">
        <f>SUM(F44,I44,L44)</f>
        <v>5</v>
      </c>
      <c r="W44" s="81">
        <v>1</v>
      </c>
      <c r="X44" s="82" t="s">
        <v>106</v>
      </c>
    </row>
    <row r="45" spans="4:6" ht="12.75">
      <c r="D45" s="21"/>
      <c r="E45" s="21"/>
      <c r="F45" s="21"/>
    </row>
    <row r="46" ht="12.75">
      <c r="B46" s="22" t="s">
        <v>91</v>
      </c>
    </row>
    <row r="49" ht="15.75">
      <c r="B49" s="16" t="s">
        <v>97</v>
      </c>
    </row>
    <row r="51" spans="2:22" ht="18">
      <c r="B51" s="19" t="s">
        <v>116</v>
      </c>
      <c r="C51" s="86" t="s">
        <v>169</v>
      </c>
      <c r="D51" s="23" t="s">
        <v>98</v>
      </c>
      <c r="F51" s="85" t="s">
        <v>119</v>
      </c>
      <c r="K51" s="23"/>
      <c r="L51" s="23"/>
      <c r="M51" s="87">
        <v>2</v>
      </c>
      <c r="N51" s="20" t="s">
        <v>65</v>
      </c>
      <c r="O51" s="87">
        <v>0</v>
      </c>
      <c r="U51" s="20"/>
      <c r="V51" s="20"/>
    </row>
    <row r="52" spans="2:23" ht="18">
      <c r="B52" s="19" t="s">
        <v>42</v>
      </c>
      <c r="J52" s="23" t="s">
        <v>42</v>
      </c>
      <c r="K52" s="23"/>
      <c r="L52" s="23"/>
      <c r="T52" s="20" t="s">
        <v>42</v>
      </c>
      <c r="U52" s="20"/>
      <c r="V52" s="20"/>
      <c r="W52" t="s">
        <v>42</v>
      </c>
    </row>
  </sheetData>
  <printOptions/>
  <pageMargins left="0" right="0" top="0" bottom="0" header="0" footer="0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L33"/>
  <sheetViews>
    <sheetView workbookViewId="0" topLeftCell="A1">
      <selection activeCell="H36" sqref="H36"/>
    </sheetView>
  </sheetViews>
  <sheetFormatPr defaultColWidth="9.00390625" defaultRowHeight="12.75"/>
  <cols>
    <col min="2" max="3" width="4.75390625" style="0" customWidth="1"/>
  </cols>
  <sheetData>
    <row r="7" ht="54.75">
      <c r="D7" s="37" t="s">
        <v>168</v>
      </c>
    </row>
    <row r="8" ht="39.75" customHeight="1">
      <c r="D8" s="24"/>
    </row>
    <row r="10" spans="3:7" ht="33">
      <c r="C10" s="34" t="s">
        <v>99</v>
      </c>
      <c r="G10" s="88" t="s">
        <v>193</v>
      </c>
    </row>
    <row r="11" spans="3:10" ht="33">
      <c r="C11" s="34" t="s">
        <v>100</v>
      </c>
      <c r="D11" s="36"/>
      <c r="E11" s="36"/>
      <c r="F11" s="36"/>
      <c r="G11" s="89" t="s">
        <v>194</v>
      </c>
      <c r="H11" s="36"/>
      <c r="I11" s="36"/>
      <c r="J11" s="36"/>
    </row>
    <row r="12" spans="3:7" ht="33">
      <c r="C12" s="34" t="s">
        <v>101</v>
      </c>
      <c r="G12" s="88" t="s">
        <v>195</v>
      </c>
    </row>
    <row r="13" spans="3:10" ht="33">
      <c r="C13" s="34" t="s">
        <v>102</v>
      </c>
      <c r="D13" s="36"/>
      <c r="E13" s="36"/>
      <c r="F13" s="36"/>
      <c r="G13" s="89" t="s">
        <v>196</v>
      </c>
      <c r="H13" s="36"/>
      <c r="I13" s="36"/>
      <c r="J13" s="36"/>
    </row>
    <row r="14" spans="3:7" ht="33">
      <c r="C14" s="34" t="s">
        <v>103</v>
      </c>
      <c r="G14" s="88" t="s">
        <v>197</v>
      </c>
    </row>
    <row r="15" spans="3:10" ht="33">
      <c r="C15" s="34" t="s">
        <v>104</v>
      </c>
      <c r="D15" s="36"/>
      <c r="E15" s="36"/>
      <c r="F15" s="36"/>
      <c r="G15" s="89" t="s">
        <v>198</v>
      </c>
      <c r="H15" s="36"/>
      <c r="I15" s="36"/>
      <c r="J15" s="36"/>
    </row>
    <row r="16" spans="3:7" ht="33">
      <c r="C16" s="34" t="s">
        <v>105</v>
      </c>
      <c r="G16" s="88" t="s">
        <v>199</v>
      </c>
    </row>
    <row r="17" spans="3:10" ht="33">
      <c r="C17" s="34" t="s">
        <v>106</v>
      </c>
      <c r="D17" s="36"/>
      <c r="E17" s="36"/>
      <c r="F17" s="36"/>
      <c r="G17" s="89" t="s">
        <v>200</v>
      </c>
      <c r="H17" s="36"/>
      <c r="I17" s="36"/>
      <c r="J17" s="36"/>
    </row>
    <row r="18" spans="3:7" ht="33">
      <c r="C18" s="34" t="s">
        <v>107</v>
      </c>
      <c r="G18" s="88" t="s">
        <v>201</v>
      </c>
    </row>
    <row r="19" spans="3:10" ht="33">
      <c r="C19" s="34" t="s">
        <v>108</v>
      </c>
      <c r="D19" s="36"/>
      <c r="E19" s="36"/>
      <c r="F19" s="36"/>
      <c r="G19" s="89" t="s">
        <v>202</v>
      </c>
      <c r="H19" s="36"/>
      <c r="I19" s="36"/>
      <c r="J19" s="36"/>
    </row>
    <row r="27" spans="2:12" ht="33.75" thickBot="1">
      <c r="B27" s="25" t="s">
        <v>109</v>
      </c>
      <c r="F27" s="35"/>
      <c r="G27" s="35"/>
      <c r="H27" s="90" t="s">
        <v>203</v>
      </c>
      <c r="I27" s="26"/>
      <c r="J27" s="26"/>
      <c r="K27" s="26"/>
      <c r="L27" s="35"/>
    </row>
    <row r="28" spans="6:12" ht="12.75">
      <c r="F28" s="35"/>
      <c r="G28" s="35"/>
      <c r="L28" s="35"/>
    </row>
    <row r="29" spans="6:12" ht="12.75">
      <c r="F29" s="35"/>
      <c r="G29" s="35"/>
      <c r="L29" s="35"/>
    </row>
    <row r="30" spans="2:12" ht="32.25" thickBot="1">
      <c r="B30" s="25" t="s">
        <v>110</v>
      </c>
      <c r="F30" s="35"/>
      <c r="G30" s="35"/>
      <c r="H30" s="91" t="s">
        <v>204</v>
      </c>
      <c r="I30" s="26"/>
      <c r="J30" s="26"/>
      <c r="K30" s="26"/>
      <c r="L30" s="35"/>
    </row>
    <row r="31" spans="6:12" ht="12.75">
      <c r="F31" s="35"/>
      <c r="G31" s="35"/>
      <c r="L31" s="35"/>
    </row>
    <row r="32" spans="6:12" ht="12.75">
      <c r="F32" s="35"/>
      <c r="G32" s="35"/>
      <c r="L32" s="35"/>
    </row>
    <row r="33" spans="2:12" ht="33.75" thickBot="1">
      <c r="B33" s="25" t="s">
        <v>111</v>
      </c>
      <c r="F33" s="35"/>
      <c r="G33" s="35"/>
      <c r="H33" s="90" t="s">
        <v>205</v>
      </c>
      <c r="I33" s="26"/>
      <c r="J33" s="26"/>
      <c r="K33" s="26"/>
      <c r="L33" s="35"/>
    </row>
  </sheetData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michaela_s</dc:creator>
  <cp:keywords/>
  <dc:description/>
  <cp:lastModifiedBy>michaela_s</cp:lastModifiedBy>
  <cp:lastPrinted>2004-02-03T07:01:32Z</cp:lastPrinted>
  <dcterms:created xsi:type="dcterms:W3CDTF">2001-08-28T06:37:44Z</dcterms:created>
  <dcterms:modified xsi:type="dcterms:W3CDTF">2004-02-03T07:01:41Z</dcterms:modified>
  <cp:category/>
  <cp:version/>
  <cp:contentType/>
  <cp:contentStatus/>
</cp:coreProperties>
</file>